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 " sheetId="1" r:id="rId1"/>
  </sheets>
  <definedNames>
    <definedName name="_xlnm.Print_Area" localSheetId="0">'Blad1 '!$A$1:$I$89</definedName>
  </definedNames>
  <calcPr fullCalcOnLoad="1"/>
</workbook>
</file>

<file path=xl/sharedStrings.xml><?xml version="1.0" encoding="utf-8"?>
<sst xmlns="http://schemas.openxmlformats.org/spreadsheetml/2006/main" count="21" uniqueCount="18">
  <si>
    <t>Min</t>
  </si>
  <si>
    <t>Min.</t>
  </si>
  <si>
    <t>Rest</t>
  </si>
  <si>
    <t>Number of divisions</t>
  </si>
  <si>
    <t>Number of degrees per rev,</t>
  </si>
  <si>
    <t>Degrees</t>
  </si>
  <si>
    <t xml:space="preserve">Minutes </t>
  </si>
  <si>
    <t>Number of min, divisions per degree</t>
  </si>
  <si>
    <t>Number of min, divisions on vernier</t>
  </si>
  <si>
    <t>Revolutions</t>
  </si>
  <si>
    <t>Minutes</t>
  </si>
  <si>
    <t>divisions</t>
  </si>
  <si>
    <t>Vernier</t>
  </si>
  <si>
    <t>total °</t>
  </si>
  <si>
    <t>total '</t>
  </si>
  <si>
    <t>correction</t>
  </si>
  <si>
    <t>Degr.</t>
  </si>
  <si>
    <t>Error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</si>
</sst>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00390625" style="0" customWidth="1"/>
    <col min="2" max="4" width="7.7109375" style="8" customWidth="1"/>
    <col min="5" max="5" width="7.7109375" style="9" customWidth="1"/>
    <col min="6" max="6" width="7.7109375" style="10" customWidth="1"/>
    <col min="7" max="7" width="7.7109375" style="9" customWidth="1"/>
    <col min="8" max="8" width="7.7109375" style="0" customWidth="1"/>
    <col min="9" max="9" width="8.28125" style="23" customWidth="1"/>
    <col min="10" max="10" width="5.7109375" style="0" customWidth="1"/>
    <col min="11" max="13" width="5.7109375" style="1" customWidth="1"/>
    <col min="14" max="14" width="2.57421875" style="0" customWidth="1"/>
    <col min="15" max="16" width="5.7109375" style="0" customWidth="1"/>
    <col min="17" max="17" width="4.421875" style="0" customWidth="1"/>
    <col min="18" max="18" width="4.7109375" style="0" customWidth="1"/>
  </cols>
  <sheetData>
    <row r="1" spans="3:9" ht="21" thickTop="1">
      <c r="C1" s="11" t="s">
        <v>3</v>
      </c>
      <c r="D1" s="12"/>
      <c r="E1" s="13"/>
      <c r="F1" s="14"/>
      <c r="G1" s="31">
        <v>59</v>
      </c>
      <c r="H1" s="25">
        <f>INT(360/$G$1)</f>
        <v>6</v>
      </c>
      <c r="I1" s="26" t="s">
        <v>5</v>
      </c>
    </row>
    <row r="2" spans="3:9" ht="12.75">
      <c r="C2" s="15" t="s">
        <v>4</v>
      </c>
      <c r="D2" s="5"/>
      <c r="E2" s="6"/>
      <c r="F2" s="7"/>
      <c r="G2" s="20">
        <v>5</v>
      </c>
      <c r="H2" s="27">
        <f>INT((360-($G$1*$H$1))*60/$G$1)</f>
        <v>6</v>
      </c>
      <c r="I2" s="30" t="s">
        <v>6</v>
      </c>
    </row>
    <row r="3" spans="3:9" ht="13.5" thickBot="1">
      <c r="C3" s="15" t="s">
        <v>7</v>
      </c>
      <c r="D3" s="5"/>
      <c r="E3" s="6"/>
      <c r="F3" s="7"/>
      <c r="G3" s="20">
        <v>12</v>
      </c>
      <c r="H3" s="28">
        <f>((360-($G$1*$H$1))*60)-(($G$1*$H$2))</f>
        <v>6</v>
      </c>
      <c r="I3" s="29" t="s">
        <v>2</v>
      </c>
    </row>
    <row r="4" spans="3:8" ht="14.25" thickBot="1" thickTop="1">
      <c r="C4" s="16" t="s">
        <v>8</v>
      </c>
      <c r="D4" s="17"/>
      <c r="E4" s="18"/>
      <c r="F4" s="19"/>
      <c r="G4" s="21">
        <v>5</v>
      </c>
      <c r="H4" s="23"/>
    </row>
    <row r="5" ht="13.5" thickTop="1">
      <c r="O5" s="1" t="s">
        <v>17</v>
      </c>
    </row>
    <row r="6" spans="1:16" ht="12.75">
      <c r="A6" s="2"/>
      <c r="B6" s="2" t="s">
        <v>9</v>
      </c>
      <c r="C6" s="2" t="s">
        <v>5</v>
      </c>
      <c r="D6" s="2" t="s">
        <v>10</v>
      </c>
      <c r="E6" s="4" t="s">
        <v>10</v>
      </c>
      <c r="F6" s="3" t="s">
        <v>13</v>
      </c>
      <c r="G6" s="3" t="s">
        <v>14</v>
      </c>
      <c r="H6" t="s">
        <v>15</v>
      </c>
      <c r="I6" s="22"/>
      <c r="K6" s="1" t="s">
        <v>16</v>
      </c>
      <c r="M6" s="1" t="s">
        <v>0</v>
      </c>
      <c r="O6" s="1" t="s">
        <v>16</v>
      </c>
      <c r="P6" s="1" t="s">
        <v>1</v>
      </c>
    </row>
    <row r="7" spans="1:9" ht="12.75">
      <c r="A7" s="2"/>
      <c r="B7" s="2"/>
      <c r="C7" s="2"/>
      <c r="D7" s="2" t="s">
        <v>11</v>
      </c>
      <c r="E7" s="4" t="s">
        <v>12</v>
      </c>
      <c r="F7" s="3"/>
      <c r="G7" s="3"/>
      <c r="I7" s="22"/>
    </row>
    <row r="8" spans="1:16" ht="12.75">
      <c r="A8" s="5">
        <f>A7+1</f>
        <v>1</v>
      </c>
      <c r="B8" s="2">
        <v>0</v>
      </c>
      <c r="C8" s="2">
        <v>0</v>
      </c>
      <c r="D8" s="2">
        <v>0</v>
      </c>
      <c r="E8" s="4">
        <v>0</v>
      </c>
      <c r="F8" s="3">
        <v>0</v>
      </c>
      <c r="G8" s="3">
        <v>0</v>
      </c>
      <c r="H8">
        <v>0</v>
      </c>
      <c r="I8" s="22"/>
      <c r="J8">
        <v>0</v>
      </c>
      <c r="K8" s="1">
        <v>0</v>
      </c>
      <c r="L8" s="1">
        <v>0</v>
      </c>
      <c r="M8" s="1">
        <v>0</v>
      </c>
      <c r="O8">
        <f>F8-K8</f>
        <v>0</v>
      </c>
      <c r="P8">
        <f>G8-M8</f>
        <v>0</v>
      </c>
    </row>
    <row r="9" spans="1:16" ht="12.75">
      <c r="A9" s="5">
        <f aca="true" t="shared" si="0" ref="A9:A72">A8+1</f>
        <v>2</v>
      </c>
      <c r="B9" s="5">
        <f>INT(K9/$G$2)</f>
        <v>1</v>
      </c>
      <c r="C9" s="5">
        <f>K9-(B9*$G$2)</f>
        <v>1</v>
      </c>
      <c r="D9" s="5">
        <f>INT(M9/(60/$G$3))</f>
        <v>1</v>
      </c>
      <c r="E9" s="6">
        <f>(M9-(D9*$G$4))</f>
        <v>1</v>
      </c>
      <c r="F9" s="7">
        <f aca="true" t="shared" si="1" ref="F9:F40">(B9*$G$2)+C9</f>
        <v>6</v>
      </c>
      <c r="G9" s="7">
        <f>D9*(60/$G$3)+E9</f>
        <v>6</v>
      </c>
      <c r="H9" s="24">
        <f>ROUND(($H$3/$G$1*A8*2),0)/2</f>
        <v>0</v>
      </c>
      <c r="I9" s="22"/>
      <c r="J9">
        <f>J8+$H$1</f>
        <v>6</v>
      </c>
      <c r="K9" s="1">
        <f>J9+INT((L9+H9)/60)</f>
        <v>6</v>
      </c>
      <c r="L9">
        <f>L8+$H$2</f>
        <v>6</v>
      </c>
      <c r="M9" s="1">
        <f>L9-(INT((L9+H9)/60))*60+(H9)</f>
        <v>6</v>
      </c>
      <c r="O9">
        <f aca="true" t="shared" si="2" ref="O9:O40">F9-K9</f>
        <v>0</v>
      </c>
      <c r="P9">
        <f aca="true" t="shared" si="3" ref="P9:P40">G9-M9</f>
        <v>0</v>
      </c>
    </row>
    <row r="10" spans="1:16" ht="12.75">
      <c r="A10" s="5">
        <f t="shared" si="0"/>
        <v>3</v>
      </c>
      <c r="B10" s="5">
        <f aca="true" t="shared" si="4" ref="B10:B69">INT(K10/$G$2)</f>
        <v>2</v>
      </c>
      <c r="C10" s="5">
        <f>K10-(B10*$G$2)</f>
        <v>2</v>
      </c>
      <c r="D10" s="5">
        <f aca="true" t="shared" si="5" ref="D10:D69">INT(M10/(60/$G$3))</f>
        <v>2</v>
      </c>
      <c r="E10" s="6">
        <f aca="true" t="shared" si="6" ref="E10:E69">(M10-(D10*$G$4))</f>
        <v>2</v>
      </c>
      <c r="F10" s="7">
        <f t="shared" si="1"/>
        <v>12</v>
      </c>
      <c r="G10" s="7">
        <f aca="true" t="shared" si="7" ref="G10:G69">D10*(60/$G$3)+E10</f>
        <v>12</v>
      </c>
      <c r="H10" s="24">
        <f aca="true" t="shared" si="8" ref="H10:H73">ROUND(($H$3/$G$1*A9*2),0)/2</f>
        <v>0</v>
      </c>
      <c r="I10" s="22"/>
      <c r="J10">
        <f aca="true" t="shared" si="9" ref="J10:J69">J9+$H$1</f>
        <v>12</v>
      </c>
      <c r="K10" s="1">
        <f aca="true" t="shared" si="10" ref="K10:K69">J10+INT((L10+H10)/60)</f>
        <v>12</v>
      </c>
      <c r="L10">
        <f aca="true" t="shared" si="11" ref="L10:L69">L9+$H$2</f>
        <v>12</v>
      </c>
      <c r="M10" s="1">
        <f>L10-(INT((L10+H10)/60))*60+(H10)</f>
        <v>12</v>
      </c>
      <c r="O10">
        <f t="shared" si="2"/>
        <v>0</v>
      </c>
      <c r="P10">
        <f t="shared" si="3"/>
        <v>0</v>
      </c>
    </row>
    <row r="11" spans="1:16" ht="12.75">
      <c r="A11" s="5">
        <f t="shared" si="0"/>
        <v>4</v>
      </c>
      <c r="B11" s="5">
        <f t="shared" si="4"/>
        <v>3</v>
      </c>
      <c r="C11" s="5">
        <f>K11-(B11*$G$2)</f>
        <v>3</v>
      </c>
      <c r="D11" s="5">
        <f t="shared" si="5"/>
        <v>3</v>
      </c>
      <c r="E11" s="6">
        <f t="shared" si="6"/>
        <v>3.5</v>
      </c>
      <c r="F11" s="7">
        <f t="shared" si="1"/>
        <v>18</v>
      </c>
      <c r="G11" s="7">
        <f t="shared" si="7"/>
        <v>18.5</v>
      </c>
      <c r="H11" s="24">
        <f t="shared" si="8"/>
        <v>0.5</v>
      </c>
      <c r="I11" s="22"/>
      <c r="J11">
        <f t="shared" si="9"/>
        <v>18</v>
      </c>
      <c r="K11" s="1">
        <f t="shared" si="10"/>
        <v>18</v>
      </c>
      <c r="L11">
        <f t="shared" si="11"/>
        <v>18</v>
      </c>
      <c r="M11" s="1">
        <f>L11-(INT((L11+H11)/60))*60+(H11)</f>
        <v>18.5</v>
      </c>
      <c r="O11">
        <f t="shared" si="2"/>
        <v>0</v>
      </c>
      <c r="P11">
        <f t="shared" si="3"/>
        <v>0</v>
      </c>
    </row>
    <row r="12" spans="1:16" ht="12.75">
      <c r="A12" s="5">
        <f t="shared" si="0"/>
        <v>5</v>
      </c>
      <c r="B12" s="5">
        <f t="shared" si="4"/>
        <v>4</v>
      </c>
      <c r="C12" s="5">
        <f aca="true" t="shared" si="12" ref="C12:C69">K12-(B12*$G$2)</f>
        <v>4</v>
      </c>
      <c r="D12" s="5">
        <f t="shared" si="5"/>
        <v>4</v>
      </c>
      <c r="E12" s="6">
        <f t="shared" si="6"/>
        <v>4.5</v>
      </c>
      <c r="F12" s="7">
        <f t="shared" si="1"/>
        <v>24</v>
      </c>
      <c r="G12" s="7">
        <f t="shared" si="7"/>
        <v>24.5</v>
      </c>
      <c r="H12" s="24">
        <f t="shared" si="8"/>
        <v>0.5</v>
      </c>
      <c r="I12" s="22"/>
      <c r="J12">
        <f t="shared" si="9"/>
        <v>24</v>
      </c>
      <c r="K12" s="1">
        <f t="shared" si="10"/>
        <v>24</v>
      </c>
      <c r="L12">
        <f t="shared" si="11"/>
        <v>24</v>
      </c>
      <c r="M12" s="1">
        <f aca="true" t="shared" si="13" ref="M12:M69">L12-(INT((L12+H12)/60))*60+(H12)</f>
        <v>24.5</v>
      </c>
      <c r="O12">
        <f t="shared" si="2"/>
        <v>0</v>
      </c>
      <c r="P12">
        <f t="shared" si="3"/>
        <v>0</v>
      </c>
    </row>
    <row r="13" spans="1:16" ht="12.75">
      <c r="A13" s="5">
        <f t="shared" si="0"/>
        <v>6</v>
      </c>
      <c r="B13" s="5">
        <f t="shared" si="4"/>
        <v>6</v>
      </c>
      <c r="C13" s="5">
        <f t="shared" si="12"/>
        <v>0</v>
      </c>
      <c r="D13" s="5">
        <f t="shared" si="5"/>
        <v>6</v>
      </c>
      <c r="E13" s="6">
        <f t="shared" si="6"/>
        <v>0.5</v>
      </c>
      <c r="F13" s="7">
        <f t="shared" si="1"/>
        <v>30</v>
      </c>
      <c r="G13" s="7">
        <f t="shared" si="7"/>
        <v>30.5</v>
      </c>
      <c r="H13" s="24">
        <f t="shared" si="8"/>
        <v>0.5</v>
      </c>
      <c r="I13" s="22"/>
      <c r="J13">
        <f t="shared" si="9"/>
        <v>30</v>
      </c>
      <c r="K13" s="1">
        <f t="shared" si="10"/>
        <v>30</v>
      </c>
      <c r="L13">
        <f t="shared" si="11"/>
        <v>30</v>
      </c>
      <c r="M13" s="1">
        <f t="shared" si="13"/>
        <v>30.5</v>
      </c>
      <c r="O13">
        <f t="shared" si="2"/>
        <v>0</v>
      </c>
      <c r="P13">
        <f t="shared" si="3"/>
        <v>0</v>
      </c>
    </row>
    <row r="14" spans="1:16" ht="12.75">
      <c r="A14" s="5">
        <f t="shared" si="0"/>
        <v>7</v>
      </c>
      <c r="B14" s="5">
        <f t="shared" si="4"/>
        <v>7</v>
      </c>
      <c r="C14" s="5">
        <f t="shared" si="12"/>
        <v>1</v>
      </c>
      <c r="D14" s="5">
        <f t="shared" si="5"/>
        <v>7</v>
      </c>
      <c r="E14" s="6">
        <f t="shared" si="6"/>
        <v>1.5</v>
      </c>
      <c r="F14" s="7">
        <f t="shared" si="1"/>
        <v>36</v>
      </c>
      <c r="G14" s="7">
        <f t="shared" si="7"/>
        <v>36.5</v>
      </c>
      <c r="H14" s="24">
        <f t="shared" si="8"/>
        <v>0.5</v>
      </c>
      <c r="I14" s="22"/>
      <c r="J14">
        <f t="shared" si="9"/>
        <v>36</v>
      </c>
      <c r="K14" s="1">
        <f t="shared" si="10"/>
        <v>36</v>
      </c>
      <c r="L14">
        <f t="shared" si="11"/>
        <v>36</v>
      </c>
      <c r="M14" s="1">
        <f t="shared" si="13"/>
        <v>36.5</v>
      </c>
      <c r="O14">
        <f t="shared" si="2"/>
        <v>0</v>
      </c>
      <c r="P14">
        <f t="shared" si="3"/>
        <v>0</v>
      </c>
    </row>
    <row r="15" spans="1:16" ht="12.75">
      <c r="A15" s="5">
        <f t="shared" si="0"/>
        <v>8</v>
      </c>
      <c r="B15" s="5">
        <f t="shared" si="4"/>
        <v>8</v>
      </c>
      <c r="C15" s="5">
        <f t="shared" si="12"/>
        <v>2</v>
      </c>
      <c r="D15" s="5">
        <f t="shared" si="5"/>
        <v>8</v>
      </c>
      <c r="E15" s="6">
        <f t="shared" si="6"/>
        <v>2.5</v>
      </c>
      <c r="F15" s="7">
        <f t="shared" si="1"/>
        <v>42</v>
      </c>
      <c r="G15" s="7">
        <f t="shared" si="7"/>
        <v>42.5</v>
      </c>
      <c r="H15" s="24">
        <f t="shared" si="8"/>
        <v>0.5</v>
      </c>
      <c r="I15" s="22"/>
      <c r="J15">
        <f t="shared" si="9"/>
        <v>42</v>
      </c>
      <c r="K15" s="1">
        <f t="shared" si="10"/>
        <v>42</v>
      </c>
      <c r="L15">
        <f t="shared" si="11"/>
        <v>42</v>
      </c>
      <c r="M15" s="1">
        <f t="shared" si="13"/>
        <v>42.5</v>
      </c>
      <c r="O15">
        <f t="shared" si="2"/>
        <v>0</v>
      </c>
      <c r="P15">
        <f t="shared" si="3"/>
        <v>0</v>
      </c>
    </row>
    <row r="16" spans="1:16" ht="12.75">
      <c r="A16" s="5">
        <f t="shared" si="0"/>
        <v>9</v>
      </c>
      <c r="B16" s="5">
        <f t="shared" si="4"/>
        <v>9</v>
      </c>
      <c r="C16" s="5">
        <f t="shared" si="12"/>
        <v>3</v>
      </c>
      <c r="D16" s="5">
        <f t="shared" si="5"/>
        <v>9</v>
      </c>
      <c r="E16" s="6">
        <f t="shared" si="6"/>
        <v>4</v>
      </c>
      <c r="F16" s="7">
        <f t="shared" si="1"/>
        <v>48</v>
      </c>
      <c r="G16" s="7">
        <f t="shared" si="7"/>
        <v>49</v>
      </c>
      <c r="H16" s="24">
        <f t="shared" si="8"/>
        <v>1</v>
      </c>
      <c r="I16" s="22"/>
      <c r="J16">
        <f t="shared" si="9"/>
        <v>48</v>
      </c>
      <c r="K16" s="1">
        <f t="shared" si="10"/>
        <v>48</v>
      </c>
      <c r="L16">
        <f t="shared" si="11"/>
        <v>48</v>
      </c>
      <c r="M16" s="1">
        <f t="shared" si="13"/>
        <v>49</v>
      </c>
      <c r="O16">
        <f t="shared" si="2"/>
        <v>0</v>
      </c>
      <c r="P16">
        <f t="shared" si="3"/>
        <v>0</v>
      </c>
    </row>
    <row r="17" spans="1:16" ht="12.75">
      <c r="A17" s="5">
        <f t="shared" si="0"/>
        <v>10</v>
      </c>
      <c r="B17" s="5">
        <f t="shared" si="4"/>
        <v>10</v>
      </c>
      <c r="C17" s="5">
        <f t="shared" si="12"/>
        <v>4</v>
      </c>
      <c r="D17" s="5">
        <f t="shared" si="5"/>
        <v>11</v>
      </c>
      <c r="E17" s="6">
        <f t="shared" si="6"/>
        <v>0</v>
      </c>
      <c r="F17" s="7">
        <f t="shared" si="1"/>
        <v>54</v>
      </c>
      <c r="G17" s="7">
        <f t="shared" si="7"/>
        <v>55</v>
      </c>
      <c r="H17" s="24">
        <f t="shared" si="8"/>
        <v>1</v>
      </c>
      <c r="I17" s="22"/>
      <c r="J17">
        <f t="shared" si="9"/>
        <v>54</v>
      </c>
      <c r="K17" s="1">
        <f t="shared" si="10"/>
        <v>54</v>
      </c>
      <c r="L17">
        <f t="shared" si="11"/>
        <v>54</v>
      </c>
      <c r="M17" s="1">
        <f t="shared" si="13"/>
        <v>55</v>
      </c>
      <c r="O17">
        <f t="shared" si="2"/>
        <v>0</v>
      </c>
      <c r="P17">
        <f t="shared" si="3"/>
        <v>0</v>
      </c>
    </row>
    <row r="18" spans="1:16" ht="12.75">
      <c r="A18" s="5">
        <f t="shared" si="0"/>
        <v>11</v>
      </c>
      <c r="B18" s="5">
        <f t="shared" si="4"/>
        <v>12</v>
      </c>
      <c r="C18" s="5">
        <f t="shared" si="12"/>
        <v>1</v>
      </c>
      <c r="D18" s="5">
        <f t="shared" si="5"/>
        <v>0</v>
      </c>
      <c r="E18" s="6">
        <f t="shared" si="6"/>
        <v>1</v>
      </c>
      <c r="F18" s="7">
        <f t="shared" si="1"/>
        <v>61</v>
      </c>
      <c r="G18" s="7">
        <f t="shared" si="7"/>
        <v>1</v>
      </c>
      <c r="H18" s="24">
        <f t="shared" si="8"/>
        <v>1</v>
      </c>
      <c r="I18" s="22"/>
      <c r="J18">
        <f t="shared" si="9"/>
        <v>60</v>
      </c>
      <c r="K18" s="1">
        <f t="shared" si="10"/>
        <v>61</v>
      </c>
      <c r="L18">
        <f t="shared" si="11"/>
        <v>60</v>
      </c>
      <c r="M18" s="1">
        <f t="shared" si="13"/>
        <v>1</v>
      </c>
      <c r="O18">
        <f t="shared" si="2"/>
        <v>0</v>
      </c>
      <c r="P18">
        <f t="shared" si="3"/>
        <v>0</v>
      </c>
    </row>
    <row r="19" spans="1:16" ht="12.75">
      <c r="A19" s="5">
        <f t="shared" si="0"/>
        <v>12</v>
      </c>
      <c r="B19" s="5">
        <f t="shared" si="4"/>
        <v>13</v>
      </c>
      <c r="C19" s="5">
        <f t="shared" si="12"/>
        <v>2</v>
      </c>
      <c r="D19" s="5">
        <f t="shared" si="5"/>
        <v>1</v>
      </c>
      <c r="E19" s="6">
        <f t="shared" si="6"/>
        <v>2</v>
      </c>
      <c r="F19" s="7">
        <f t="shared" si="1"/>
        <v>67</v>
      </c>
      <c r="G19" s="7">
        <f t="shared" si="7"/>
        <v>7</v>
      </c>
      <c r="H19" s="24">
        <f t="shared" si="8"/>
        <v>1</v>
      </c>
      <c r="I19" s="22"/>
      <c r="J19">
        <f t="shared" si="9"/>
        <v>66</v>
      </c>
      <c r="K19" s="1">
        <f t="shared" si="10"/>
        <v>67</v>
      </c>
      <c r="L19">
        <f t="shared" si="11"/>
        <v>66</v>
      </c>
      <c r="M19" s="1">
        <f t="shared" si="13"/>
        <v>7</v>
      </c>
      <c r="O19">
        <f t="shared" si="2"/>
        <v>0</v>
      </c>
      <c r="P19">
        <f t="shared" si="3"/>
        <v>0</v>
      </c>
    </row>
    <row r="20" spans="1:16" ht="12.75">
      <c r="A20" s="5">
        <f t="shared" si="0"/>
        <v>13</v>
      </c>
      <c r="B20" s="5">
        <f t="shared" si="4"/>
        <v>14</v>
      </c>
      <c r="C20" s="5">
        <f t="shared" si="12"/>
        <v>3</v>
      </c>
      <c r="D20" s="5">
        <f t="shared" si="5"/>
        <v>2</v>
      </c>
      <c r="E20" s="6">
        <f t="shared" si="6"/>
        <v>3</v>
      </c>
      <c r="F20" s="7">
        <f t="shared" si="1"/>
        <v>73</v>
      </c>
      <c r="G20" s="7">
        <f t="shared" si="7"/>
        <v>13</v>
      </c>
      <c r="H20" s="24">
        <f t="shared" si="8"/>
        <v>1</v>
      </c>
      <c r="I20" s="22"/>
      <c r="J20">
        <f t="shared" si="9"/>
        <v>72</v>
      </c>
      <c r="K20" s="1">
        <f t="shared" si="10"/>
        <v>73</v>
      </c>
      <c r="L20">
        <f t="shared" si="11"/>
        <v>72</v>
      </c>
      <c r="M20" s="1">
        <f t="shared" si="13"/>
        <v>13</v>
      </c>
      <c r="O20">
        <f t="shared" si="2"/>
        <v>0</v>
      </c>
      <c r="P20">
        <f t="shared" si="3"/>
        <v>0</v>
      </c>
    </row>
    <row r="21" spans="1:16" ht="12.75">
      <c r="A21" s="5">
        <f t="shared" si="0"/>
        <v>14</v>
      </c>
      <c r="B21" s="5">
        <f t="shared" si="4"/>
        <v>15</v>
      </c>
      <c r="C21" s="5">
        <f t="shared" si="12"/>
        <v>4</v>
      </c>
      <c r="D21" s="5">
        <f t="shared" si="5"/>
        <v>3</v>
      </c>
      <c r="E21" s="6">
        <f t="shared" si="6"/>
        <v>4.5</v>
      </c>
      <c r="F21" s="7">
        <f t="shared" si="1"/>
        <v>79</v>
      </c>
      <c r="G21" s="7">
        <f t="shared" si="7"/>
        <v>19.5</v>
      </c>
      <c r="H21" s="24">
        <f t="shared" si="8"/>
        <v>1.5</v>
      </c>
      <c r="I21" s="22"/>
      <c r="J21">
        <f t="shared" si="9"/>
        <v>78</v>
      </c>
      <c r="K21" s="1">
        <f t="shared" si="10"/>
        <v>79</v>
      </c>
      <c r="L21">
        <f t="shared" si="11"/>
        <v>78</v>
      </c>
      <c r="M21" s="1">
        <f t="shared" si="13"/>
        <v>19.5</v>
      </c>
      <c r="O21">
        <f t="shared" si="2"/>
        <v>0</v>
      </c>
      <c r="P21">
        <f t="shared" si="3"/>
        <v>0</v>
      </c>
    </row>
    <row r="22" spans="1:16" ht="12.75">
      <c r="A22" s="5">
        <f t="shared" si="0"/>
        <v>15</v>
      </c>
      <c r="B22" s="5">
        <f t="shared" si="4"/>
        <v>17</v>
      </c>
      <c r="C22" s="5">
        <f t="shared" si="12"/>
        <v>0</v>
      </c>
      <c r="D22" s="5">
        <f t="shared" si="5"/>
        <v>5</v>
      </c>
      <c r="E22" s="6">
        <f t="shared" si="6"/>
        <v>0.5</v>
      </c>
      <c r="F22" s="7">
        <f t="shared" si="1"/>
        <v>85</v>
      </c>
      <c r="G22" s="7">
        <f t="shared" si="7"/>
        <v>25.5</v>
      </c>
      <c r="H22" s="24">
        <f t="shared" si="8"/>
        <v>1.5</v>
      </c>
      <c r="I22" s="22"/>
      <c r="J22">
        <f t="shared" si="9"/>
        <v>84</v>
      </c>
      <c r="K22" s="1">
        <f t="shared" si="10"/>
        <v>85</v>
      </c>
      <c r="L22">
        <f t="shared" si="11"/>
        <v>84</v>
      </c>
      <c r="M22" s="1">
        <f t="shared" si="13"/>
        <v>25.5</v>
      </c>
      <c r="O22">
        <f t="shared" si="2"/>
        <v>0</v>
      </c>
      <c r="P22">
        <f t="shared" si="3"/>
        <v>0</v>
      </c>
    </row>
    <row r="23" spans="1:16" ht="12.75">
      <c r="A23" s="5">
        <f t="shared" si="0"/>
        <v>16</v>
      </c>
      <c r="B23" s="5">
        <f t="shared" si="4"/>
        <v>18</v>
      </c>
      <c r="C23" s="5">
        <f t="shared" si="12"/>
        <v>1</v>
      </c>
      <c r="D23" s="5">
        <f t="shared" si="5"/>
        <v>6</v>
      </c>
      <c r="E23" s="6">
        <f t="shared" si="6"/>
        <v>1.5</v>
      </c>
      <c r="F23" s="7">
        <f t="shared" si="1"/>
        <v>91</v>
      </c>
      <c r="G23" s="7">
        <f t="shared" si="7"/>
        <v>31.5</v>
      </c>
      <c r="H23" s="24">
        <f t="shared" si="8"/>
        <v>1.5</v>
      </c>
      <c r="I23" s="22"/>
      <c r="J23">
        <f t="shared" si="9"/>
        <v>90</v>
      </c>
      <c r="K23" s="1">
        <f t="shared" si="10"/>
        <v>91</v>
      </c>
      <c r="L23">
        <f t="shared" si="11"/>
        <v>90</v>
      </c>
      <c r="M23" s="1">
        <f t="shared" si="13"/>
        <v>31.5</v>
      </c>
      <c r="O23">
        <f t="shared" si="2"/>
        <v>0</v>
      </c>
      <c r="P23">
        <f t="shared" si="3"/>
        <v>0</v>
      </c>
    </row>
    <row r="24" spans="1:16" ht="12.75">
      <c r="A24" s="5">
        <f t="shared" si="0"/>
        <v>17</v>
      </c>
      <c r="B24" s="5">
        <f t="shared" si="4"/>
        <v>19</v>
      </c>
      <c r="C24" s="5">
        <f t="shared" si="12"/>
        <v>2</v>
      </c>
      <c r="D24" s="5">
        <f t="shared" si="5"/>
        <v>7</v>
      </c>
      <c r="E24" s="6">
        <f t="shared" si="6"/>
        <v>2.5</v>
      </c>
      <c r="F24" s="7">
        <f t="shared" si="1"/>
        <v>97</v>
      </c>
      <c r="G24" s="7">
        <f t="shared" si="7"/>
        <v>37.5</v>
      </c>
      <c r="H24" s="24">
        <f t="shared" si="8"/>
        <v>1.5</v>
      </c>
      <c r="I24" s="22"/>
      <c r="J24">
        <f t="shared" si="9"/>
        <v>96</v>
      </c>
      <c r="K24" s="1">
        <f t="shared" si="10"/>
        <v>97</v>
      </c>
      <c r="L24">
        <f t="shared" si="11"/>
        <v>96</v>
      </c>
      <c r="M24" s="1">
        <f t="shared" si="13"/>
        <v>37.5</v>
      </c>
      <c r="O24">
        <f t="shared" si="2"/>
        <v>0</v>
      </c>
      <c r="P24">
        <f t="shared" si="3"/>
        <v>0</v>
      </c>
    </row>
    <row r="25" spans="1:16" ht="12.75">
      <c r="A25" s="5">
        <f t="shared" si="0"/>
        <v>18</v>
      </c>
      <c r="B25" s="5">
        <f t="shared" si="4"/>
        <v>20</v>
      </c>
      <c r="C25" s="5">
        <f t="shared" si="12"/>
        <v>3</v>
      </c>
      <c r="D25" s="5">
        <f t="shared" si="5"/>
        <v>8</v>
      </c>
      <c r="E25" s="6">
        <f t="shared" si="6"/>
        <v>3.5</v>
      </c>
      <c r="F25" s="7">
        <f t="shared" si="1"/>
        <v>103</v>
      </c>
      <c r="G25" s="7">
        <f t="shared" si="7"/>
        <v>43.5</v>
      </c>
      <c r="H25" s="24">
        <f t="shared" si="8"/>
        <v>1.5</v>
      </c>
      <c r="I25" s="22"/>
      <c r="J25">
        <f t="shared" si="9"/>
        <v>102</v>
      </c>
      <c r="K25" s="1">
        <f t="shared" si="10"/>
        <v>103</v>
      </c>
      <c r="L25">
        <f t="shared" si="11"/>
        <v>102</v>
      </c>
      <c r="M25" s="1">
        <f t="shared" si="13"/>
        <v>43.5</v>
      </c>
      <c r="O25">
        <f t="shared" si="2"/>
        <v>0</v>
      </c>
      <c r="P25">
        <f t="shared" si="3"/>
        <v>0</v>
      </c>
    </row>
    <row r="26" spans="1:16" ht="12.75">
      <c r="A26" s="5">
        <f t="shared" si="0"/>
        <v>19</v>
      </c>
      <c r="B26" s="5">
        <f t="shared" si="4"/>
        <v>21</v>
      </c>
      <c r="C26" s="5">
        <f t="shared" si="12"/>
        <v>4</v>
      </c>
      <c r="D26" s="5">
        <f t="shared" si="5"/>
        <v>10</v>
      </c>
      <c r="E26" s="6">
        <f t="shared" si="6"/>
        <v>0</v>
      </c>
      <c r="F26" s="7">
        <f t="shared" si="1"/>
        <v>109</v>
      </c>
      <c r="G26" s="7">
        <f t="shared" si="7"/>
        <v>50</v>
      </c>
      <c r="H26" s="24">
        <f t="shared" si="8"/>
        <v>2</v>
      </c>
      <c r="I26" s="22"/>
      <c r="J26">
        <f t="shared" si="9"/>
        <v>108</v>
      </c>
      <c r="K26" s="1">
        <f t="shared" si="10"/>
        <v>109</v>
      </c>
      <c r="L26">
        <f t="shared" si="11"/>
        <v>108</v>
      </c>
      <c r="M26" s="1">
        <f t="shared" si="13"/>
        <v>50</v>
      </c>
      <c r="O26">
        <f t="shared" si="2"/>
        <v>0</v>
      </c>
      <c r="P26">
        <f t="shared" si="3"/>
        <v>0</v>
      </c>
    </row>
    <row r="27" spans="1:16" ht="12.75">
      <c r="A27" s="5">
        <f t="shared" si="0"/>
        <v>20</v>
      </c>
      <c r="B27" s="5">
        <f t="shared" si="4"/>
        <v>23</v>
      </c>
      <c r="C27" s="5">
        <f t="shared" si="12"/>
        <v>0</v>
      </c>
      <c r="D27" s="5">
        <f t="shared" si="5"/>
        <v>11</v>
      </c>
      <c r="E27" s="6">
        <f t="shared" si="6"/>
        <v>1</v>
      </c>
      <c r="F27" s="7">
        <f t="shared" si="1"/>
        <v>115</v>
      </c>
      <c r="G27" s="7">
        <f t="shared" si="7"/>
        <v>56</v>
      </c>
      <c r="H27" s="24">
        <f t="shared" si="8"/>
        <v>2</v>
      </c>
      <c r="I27" s="22"/>
      <c r="J27">
        <f t="shared" si="9"/>
        <v>114</v>
      </c>
      <c r="K27" s="1">
        <f t="shared" si="10"/>
        <v>115</v>
      </c>
      <c r="L27">
        <f t="shared" si="11"/>
        <v>114</v>
      </c>
      <c r="M27" s="1">
        <f t="shared" si="13"/>
        <v>56</v>
      </c>
      <c r="O27">
        <f t="shared" si="2"/>
        <v>0</v>
      </c>
      <c r="P27">
        <f t="shared" si="3"/>
        <v>0</v>
      </c>
    </row>
    <row r="28" spans="1:16" ht="12.75">
      <c r="A28" s="5">
        <f t="shared" si="0"/>
        <v>21</v>
      </c>
      <c r="B28" s="5">
        <f t="shared" si="4"/>
        <v>24</v>
      </c>
      <c r="C28" s="5">
        <f t="shared" si="12"/>
        <v>2</v>
      </c>
      <c r="D28" s="5">
        <f t="shared" si="5"/>
        <v>0</v>
      </c>
      <c r="E28" s="6">
        <f t="shared" si="6"/>
        <v>2</v>
      </c>
      <c r="F28" s="7">
        <f t="shared" si="1"/>
        <v>122</v>
      </c>
      <c r="G28" s="7">
        <f t="shared" si="7"/>
        <v>2</v>
      </c>
      <c r="H28" s="24">
        <f t="shared" si="8"/>
        <v>2</v>
      </c>
      <c r="I28" s="22"/>
      <c r="J28">
        <f t="shared" si="9"/>
        <v>120</v>
      </c>
      <c r="K28" s="1">
        <f t="shared" si="10"/>
        <v>122</v>
      </c>
      <c r="L28">
        <f t="shared" si="11"/>
        <v>120</v>
      </c>
      <c r="M28" s="1">
        <f t="shared" si="13"/>
        <v>2</v>
      </c>
      <c r="O28">
        <f t="shared" si="2"/>
        <v>0</v>
      </c>
      <c r="P28">
        <f t="shared" si="3"/>
        <v>0</v>
      </c>
    </row>
    <row r="29" spans="1:16" ht="12.75">
      <c r="A29" s="5">
        <f t="shared" si="0"/>
        <v>22</v>
      </c>
      <c r="B29" s="5">
        <f t="shared" si="4"/>
        <v>25</v>
      </c>
      <c r="C29" s="5">
        <f t="shared" si="12"/>
        <v>3</v>
      </c>
      <c r="D29" s="5">
        <f t="shared" si="5"/>
        <v>1</v>
      </c>
      <c r="E29" s="6">
        <f t="shared" si="6"/>
        <v>3</v>
      </c>
      <c r="F29" s="7">
        <f t="shared" si="1"/>
        <v>128</v>
      </c>
      <c r="G29" s="7">
        <f t="shared" si="7"/>
        <v>8</v>
      </c>
      <c r="H29" s="24">
        <f t="shared" si="8"/>
        <v>2</v>
      </c>
      <c r="I29" s="22"/>
      <c r="J29">
        <f t="shared" si="9"/>
        <v>126</v>
      </c>
      <c r="K29" s="1">
        <f t="shared" si="10"/>
        <v>128</v>
      </c>
      <c r="L29">
        <f t="shared" si="11"/>
        <v>126</v>
      </c>
      <c r="M29" s="1">
        <f t="shared" si="13"/>
        <v>8</v>
      </c>
      <c r="O29">
        <f t="shared" si="2"/>
        <v>0</v>
      </c>
      <c r="P29">
        <f t="shared" si="3"/>
        <v>0</v>
      </c>
    </row>
    <row r="30" spans="1:16" ht="12.75">
      <c r="A30" s="5">
        <f t="shared" si="0"/>
        <v>23</v>
      </c>
      <c r="B30" s="5">
        <f t="shared" si="4"/>
        <v>26</v>
      </c>
      <c r="C30" s="5">
        <f t="shared" si="12"/>
        <v>4</v>
      </c>
      <c r="D30" s="5">
        <f t="shared" si="5"/>
        <v>2</v>
      </c>
      <c r="E30" s="6">
        <f t="shared" si="6"/>
        <v>4</v>
      </c>
      <c r="F30" s="7">
        <f t="shared" si="1"/>
        <v>134</v>
      </c>
      <c r="G30" s="7">
        <f t="shared" si="7"/>
        <v>14</v>
      </c>
      <c r="H30" s="24">
        <f t="shared" si="8"/>
        <v>2</v>
      </c>
      <c r="I30" s="22"/>
      <c r="J30">
        <f t="shared" si="9"/>
        <v>132</v>
      </c>
      <c r="K30" s="1">
        <f t="shared" si="10"/>
        <v>134</v>
      </c>
      <c r="L30">
        <f t="shared" si="11"/>
        <v>132</v>
      </c>
      <c r="M30" s="1">
        <f t="shared" si="13"/>
        <v>14</v>
      </c>
      <c r="O30">
        <f t="shared" si="2"/>
        <v>0</v>
      </c>
      <c r="P30">
        <f t="shared" si="3"/>
        <v>0</v>
      </c>
    </row>
    <row r="31" spans="1:16" ht="12.75">
      <c r="A31" s="5">
        <f t="shared" si="0"/>
        <v>24</v>
      </c>
      <c r="B31" s="5">
        <f t="shared" si="4"/>
        <v>28</v>
      </c>
      <c r="C31" s="5">
        <f t="shared" si="12"/>
        <v>0</v>
      </c>
      <c r="D31" s="5">
        <f t="shared" si="5"/>
        <v>4</v>
      </c>
      <c r="E31" s="6">
        <f t="shared" si="6"/>
        <v>0.5</v>
      </c>
      <c r="F31" s="7">
        <f t="shared" si="1"/>
        <v>140</v>
      </c>
      <c r="G31" s="7">
        <f t="shared" si="7"/>
        <v>20.5</v>
      </c>
      <c r="H31" s="24">
        <f t="shared" si="8"/>
        <v>2.5</v>
      </c>
      <c r="I31" s="22"/>
      <c r="J31">
        <f t="shared" si="9"/>
        <v>138</v>
      </c>
      <c r="K31" s="1">
        <f t="shared" si="10"/>
        <v>140</v>
      </c>
      <c r="L31">
        <f t="shared" si="11"/>
        <v>138</v>
      </c>
      <c r="M31" s="1">
        <f t="shared" si="13"/>
        <v>20.5</v>
      </c>
      <c r="O31">
        <f t="shared" si="2"/>
        <v>0</v>
      </c>
      <c r="P31">
        <f t="shared" si="3"/>
        <v>0</v>
      </c>
    </row>
    <row r="32" spans="1:16" ht="12.75">
      <c r="A32" s="5">
        <f t="shared" si="0"/>
        <v>25</v>
      </c>
      <c r="B32" s="5">
        <f t="shared" si="4"/>
        <v>29</v>
      </c>
      <c r="C32" s="5">
        <f t="shared" si="12"/>
        <v>1</v>
      </c>
      <c r="D32" s="5">
        <f t="shared" si="5"/>
        <v>5</v>
      </c>
      <c r="E32" s="6">
        <f t="shared" si="6"/>
        <v>1.5</v>
      </c>
      <c r="F32" s="7">
        <f t="shared" si="1"/>
        <v>146</v>
      </c>
      <c r="G32" s="7">
        <f t="shared" si="7"/>
        <v>26.5</v>
      </c>
      <c r="H32" s="24">
        <f t="shared" si="8"/>
        <v>2.5</v>
      </c>
      <c r="I32" s="22"/>
      <c r="J32">
        <f t="shared" si="9"/>
        <v>144</v>
      </c>
      <c r="K32" s="1">
        <f t="shared" si="10"/>
        <v>146</v>
      </c>
      <c r="L32">
        <f t="shared" si="11"/>
        <v>144</v>
      </c>
      <c r="M32" s="1">
        <f t="shared" si="13"/>
        <v>26.5</v>
      </c>
      <c r="O32">
        <f t="shared" si="2"/>
        <v>0</v>
      </c>
      <c r="P32">
        <f t="shared" si="3"/>
        <v>0</v>
      </c>
    </row>
    <row r="33" spans="1:16" ht="12.75">
      <c r="A33" s="5">
        <f t="shared" si="0"/>
        <v>26</v>
      </c>
      <c r="B33" s="5">
        <f t="shared" si="4"/>
        <v>30</v>
      </c>
      <c r="C33" s="5">
        <f t="shared" si="12"/>
        <v>2</v>
      </c>
      <c r="D33" s="5">
        <f t="shared" si="5"/>
        <v>6</v>
      </c>
      <c r="E33" s="6">
        <f t="shared" si="6"/>
        <v>2.5</v>
      </c>
      <c r="F33" s="7">
        <f t="shared" si="1"/>
        <v>152</v>
      </c>
      <c r="G33" s="7">
        <f t="shared" si="7"/>
        <v>32.5</v>
      </c>
      <c r="H33" s="24">
        <f t="shared" si="8"/>
        <v>2.5</v>
      </c>
      <c r="I33" s="22"/>
      <c r="J33">
        <f t="shared" si="9"/>
        <v>150</v>
      </c>
      <c r="K33" s="1">
        <f t="shared" si="10"/>
        <v>152</v>
      </c>
      <c r="L33">
        <f t="shared" si="11"/>
        <v>150</v>
      </c>
      <c r="M33" s="1">
        <f t="shared" si="13"/>
        <v>32.5</v>
      </c>
      <c r="O33">
        <f t="shared" si="2"/>
        <v>0</v>
      </c>
      <c r="P33">
        <f t="shared" si="3"/>
        <v>0</v>
      </c>
    </row>
    <row r="34" spans="1:16" ht="12.75">
      <c r="A34" s="5">
        <f t="shared" si="0"/>
        <v>27</v>
      </c>
      <c r="B34" s="5">
        <f t="shared" si="4"/>
        <v>31</v>
      </c>
      <c r="C34" s="5">
        <f t="shared" si="12"/>
        <v>3</v>
      </c>
      <c r="D34" s="5">
        <f t="shared" si="5"/>
        <v>7</v>
      </c>
      <c r="E34" s="6">
        <f t="shared" si="6"/>
        <v>3.5</v>
      </c>
      <c r="F34" s="7">
        <f t="shared" si="1"/>
        <v>158</v>
      </c>
      <c r="G34" s="7">
        <f t="shared" si="7"/>
        <v>38.5</v>
      </c>
      <c r="H34" s="24">
        <f t="shared" si="8"/>
        <v>2.5</v>
      </c>
      <c r="I34" s="22"/>
      <c r="J34">
        <f t="shared" si="9"/>
        <v>156</v>
      </c>
      <c r="K34" s="1">
        <f t="shared" si="10"/>
        <v>158</v>
      </c>
      <c r="L34">
        <f t="shared" si="11"/>
        <v>156</v>
      </c>
      <c r="M34" s="1">
        <f t="shared" si="13"/>
        <v>38.5</v>
      </c>
      <c r="O34">
        <f t="shared" si="2"/>
        <v>0</v>
      </c>
      <c r="P34">
        <f t="shared" si="3"/>
        <v>0</v>
      </c>
    </row>
    <row r="35" spans="1:16" ht="12.75">
      <c r="A35" s="5">
        <f t="shared" si="0"/>
        <v>28</v>
      </c>
      <c r="B35" s="5">
        <f t="shared" si="4"/>
        <v>32</v>
      </c>
      <c r="C35" s="5">
        <f t="shared" si="12"/>
        <v>4</v>
      </c>
      <c r="D35" s="5">
        <f t="shared" si="5"/>
        <v>8</v>
      </c>
      <c r="E35" s="6">
        <f t="shared" si="6"/>
        <v>4.5</v>
      </c>
      <c r="F35" s="7">
        <f t="shared" si="1"/>
        <v>164</v>
      </c>
      <c r="G35" s="7">
        <f t="shared" si="7"/>
        <v>44.5</v>
      </c>
      <c r="H35" s="24">
        <f t="shared" si="8"/>
        <v>2.5</v>
      </c>
      <c r="I35" s="22"/>
      <c r="J35">
        <f t="shared" si="9"/>
        <v>162</v>
      </c>
      <c r="K35" s="1">
        <f t="shared" si="10"/>
        <v>164</v>
      </c>
      <c r="L35">
        <f t="shared" si="11"/>
        <v>162</v>
      </c>
      <c r="M35" s="1">
        <f t="shared" si="13"/>
        <v>44.5</v>
      </c>
      <c r="O35">
        <f t="shared" si="2"/>
        <v>0</v>
      </c>
      <c r="P35">
        <f t="shared" si="3"/>
        <v>0</v>
      </c>
    </row>
    <row r="36" spans="1:16" ht="12.75">
      <c r="A36" s="5">
        <f t="shared" si="0"/>
        <v>29</v>
      </c>
      <c r="B36" s="5">
        <f t="shared" si="4"/>
        <v>34</v>
      </c>
      <c r="C36" s="5">
        <f t="shared" si="12"/>
        <v>0</v>
      </c>
      <c r="D36" s="5">
        <f t="shared" si="5"/>
        <v>10</v>
      </c>
      <c r="E36" s="6">
        <f t="shared" si="6"/>
        <v>1</v>
      </c>
      <c r="F36" s="7">
        <f t="shared" si="1"/>
        <v>170</v>
      </c>
      <c r="G36" s="7">
        <f t="shared" si="7"/>
        <v>51</v>
      </c>
      <c r="H36" s="24">
        <f t="shared" si="8"/>
        <v>3</v>
      </c>
      <c r="I36" s="22"/>
      <c r="J36">
        <f t="shared" si="9"/>
        <v>168</v>
      </c>
      <c r="K36" s="1">
        <f t="shared" si="10"/>
        <v>170</v>
      </c>
      <c r="L36">
        <f t="shared" si="11"/>
        <v>168</v>
      </c>
      <c r="M36" s="1">
        <f t="shared" si="13"/>
        <v>51</v>
      </c>
      <c r="O36">
        <f t="shared" si="2"/>
        <v>0</v>
      </c>
      <c r="P36">
        <f t="shared" si="3"/>
        <v>0</v>
      </c>
    </row>
    <row r="37" spans="1:16" ht="12.75">
      <c r="A37" s="5">
        <f t="shared" si="0"/>
        <v>30</v>
      </c>
      <c r="B37" s="5">
        <f t="shared" si="4"/>
        <v>35</v>
      </c>
      <c r="C37" s="5">
        <f t="shared" si="12"/>
        <v>1</v>
      </c>
      <c r="D37" s="5">
        <f t="shared" si="5"/>
        <v>11</v>
      </c>
      <c r="E37" s="6">
        <f t="shared" si="6"/>
        <v>2</v>
      </c>
      <c r="F37" s="7">
        <f t="shared" si="1"/>
        <v>176</v>
      </c>
      <c r="G37" s="7">
        <f t="shared" si="7"/>
        <v>57</v>
      </c>
      <c r="H37" s="24">
        <f t="shared" si="8"/>
        <v>3</v>
      </c>
      <c r="I37" s="22"/>
      <c r="J37">
        <f t="shared" si="9"/>
        <v>174</v>
      </c>
      <c r="K37" s="1">
        <f t="shared" si="10"/>
        <v>176</v>
      </c>
      <c r="L37">
        <f t="shared" si="11"/>
        <v>174</v>
      </c>
      <c r="M37" s="1">
        <f t="shared" si="13"/>
        <v>57</v>
      </c>
      <c r="O37">
        <f t="shared" si="2"/>
        <v>0</v>
      </c>
      <c r="P37">
        <f t="shared" si="3"/>
        <v>0</v>
      </c>
    </row>
    <row r="38" spans="1:16" ht="12.75">
      <c r="A38" s="5">
        <f t="shared" si="0"/>
        <v>31</v>
      </c>
      <c r="B38" s="5">
        <f t="shared" si="4"/>
        <v>36</v>
      </c>
      <c r="C38" s="5">
        <f t="shared" si="12"/>
        <v>3</v>
      </c>
      <c r="D38" s="5">
        <f t="shared" si="5"/>
        <v>0</v>
      </c>
      <c r="E38" s="6">
        <f t="shared" si="6"/>
        <v>3</v>
      </c>
      <c r="F38" s="7">
        <f t="shared" si="1"/>
        <v>183</v>
      </c>
      <c r="G38" s="7">
        <f t="shared" si="7"/>
        <v>3</v>
      </c>
      <c r="H38" s="24">
        <f t="shared" si="8"/>
        <v>3</v>
      </c>
      <c r="I38" s="22"/>
      <c r="J38">
        <f t="shared" si="9"/>
        <v>180</v>
      </c>
      <c r="K38" s="1">
        <f t="shared" si="10"/>
        <v>183</v>
      </c>
      <c r="L38">
        <f t="shared" si="11"/>
        <v>180</v>
      </c>
      <c r="M38" s="1">
        <f t="shared" si="13"/>
        <v>3</v>
      </c>
      <c r="O38">
        <f t="shared" si="2"/>
        <v>0</v>
      </c>
      <c r="P38">
        <f t="shared" si="3"/>
        <v>0</v>
      </c>
    </row>
    <row r="39" spans="1:16" ht="12.75">
      <c r="A39" s="5">
        <f t="shared" si="0"/>
        <v>32</v>
      </c>
      <c r="B39" s="5">
        <f t="shared" si="4"/>
        <v>37</v>
      </c>
      <c r="C39" s="5">
        <f t="shared" si="12"/>
        <v>4</v>
      </c>
      <c r="D39" s="5">
        <f t="shared" si="5"/>
        <v>1</v>
      </c>
      <c r="E39" s="6">
        <f t="shared" si="6"/>
        <v>4</v>
      </c>
      <c r="F39" s="7">
        <f t="shared" si="1"/>
        <v>189</v>
      </c>
      <c r="G39" s="7">
        <f t="shared" si="7"/>
        <v>9</v>
      </c>
      <c r="H39" s="24">
        <f t="shared" si="8"/>
        <v>3</v>
      </c>
      <c r="I39" s="22"/>
      <c r="J39">
        <f t="shared" si="9"/>
        <v>186</v>
      </c>
      <c r="K39" s="1">
        <f t="shared" si="10"/>
        <v>189</v>
      </c>
      <c r="L39">
        <f t="shared" si="11"/>
        <v>186</v>
      </c>
      <c r="M39" s="1">
        <f t="shared" si="13"/>
        <v>9</v>
      </c>
      <c r="O39">
        <f t="shared" si="2"/>
        <v>0</v>
      </c>
      <c r="P39">
        <f t="shared" si="3"/>
        <v>0</v>
      </c>
    </row>
    <row r="40" spans="1:16" ht="12.75">
      <c r="A40" s="5">
        <f t="shared" si="0"/>
        <v>33</v>
      </c>
      <c r="B40" s="5">
        <f t="shared" si="4"/>
        <v>39</v>
      </c>
      <c r="C40" s="5">
        <f t="shared" si="12"/>
        <v>0</v>
      </c>
      <c r="D40" s="5">
        <f t="shared" si="5"/>
        <v>3</v>
      </c>
      <c r="E40" s="6">
        <f t="shared" si="6"/>
        <v>0.5</v>
      </c>
      <c r="F40" s="7">
        <f t="shared" si="1"/>
        <v>195</v>
      </c>
      <c r="G40" s="7">
        <f t="shared" si="7"/>
        <v>15.5</v>
      </c>
      <c r="H40" s="24">
        <f t="shared" si="8"/>
        <v>3.5</v>
      </c>
      <c r="I40" s="22"/>
      <c r="J40">
        <f t="shared" si="9"/>
        <v>192</v>
      </c>
      <c r="K40" s="1">
        <f t="shared" si="10"/>
        <v>195</v>
      </c>
      <c r="L40">
        <f t="shared" si="11"/>
        <v>192</v>
      </c>
      <c r="M40" s="1">
        <f t="shared" si="13"/>
        <v>15.5</v>
      </c>
      <c r="O40">
        <f t="shared" si="2"/>
        <v>0</v>
      </c>
      <c r="P40">
        <f t="shared" si="3"/>
        <v>0</v>
      </c>
    </row>
    <row r="41" spans="1:16" ht="12.75">
      <c r="A41" s="5">
        <f t="shared" si="0"/>
        <v>34</v>
      </c>
      <c r="B41" s="5">
        <f t="shared" si="4"/>
        <v>40</v>
      </c>
      <c r="C41" s="5">
        <f t="shared" si="12"/>
        <v>1</v>
      </c>
      <c r="D41" s="5">
        <f t="shared" si="5"/>
        <v>4</v>
      </c>
      <c r="E41" s="6">
        <f t="shared" si="6"/>
        <v>1.5</v>
      </c>
      <c r="F41" s="7">
        <f aca="true" t="shared" si="14" ref="F41:F69">(B41*$G$2)+C41</f>
        <v>201</v>
      </c>
      <c r="G41" s="7">
        <f t="shared" si="7"/>
        <v>21.5</v>
      </c>
      <c r="H41" s="24">
        <f t="shared" si="8"/>
        <v>3.5</v>
      </c>
      <c r="I41" s="22"/>
      <c r="J41">
        <f t="shared" si="9"/>
        <v>198</v>
      </c>
      <c r="K41" s="1">
        <f t="shared" si="10"/>
        <v>201</v>
      </c>
      <c r="L41">
        <f t="shared" si="11"/>
        <v>198</v>
      </c>
      <c r="M41" s="1">
        <f t="shared" si="13"/>
        <v>21.5</v>
      </c>
      <c r="O41">
        <f aca="true" t="shared" si="15" ref="O41:O69">F41-K41</f>
        <v>0</v>
      </c>
      <c r="P41">
        <f aca="true" t="shared" si="16" ref="P41:P69">G41-M41</f>
        <v>0</v>
      </c>
    </row>
    <row r="42" spans="1:16" ht="12.75">
      <c r="A42" s="5">
        <f t="shared" si="0"/>
        <v>35</v>
      </c>
      <c r="B42" s="5">
        <f t="shared" si="4"/>
        <v>41</v>
      </c>
      <c r="C42" s="5">
        <f t="shared" si="12"/>
        <v>2</v>
      </c>
      <c r="D42" s="5">
        <f t="shared" si="5"/>
        <v>5</v>
      </c>
      <c r="E42" s="6">
        <f t="shared" si="6"/>
        <v>2.5</v>
      </c>
      <c r="F42" s="7">
        <f t="shared" si="14"/>
        <v>207</v>
      </c>
      <c r="G42" s="7">
        <f t="shared" si="7"/>
        <v>27.5</v>
      </c>
      <c r="H42" s="24">
        <f t="shared" si="8"/>
        <v>3.5</v>
      </c>
      <c r="I42" s="22"/>
      <c r="J42">
        <f t="shared" si="9"/>
        <v>204</v>
      </c>
      <c r="K42" s="1">
        <f t="shared" si="10"/>
        <v>207</v>
      </c>
      <c r="L42">
        <f t="shared" si="11"/>
        <v>204</v>
      </c>
      <c r="M42" s="1">
        <f t="shared" si="13"/>
        <v>27.5</v>
      </c>
      <c r="O42">
        <f t="shared" si="15"/>
        <v>0</v>
      </c>
      <c r="P42">
        <f t="shared" si="16"/>
        <v>0</v>
      </c>
    </row>
    <row r="43" spans="1:16" ht="12.75">
      <c r="A43" s="5">
        <f t="shared" si="0"/>
        <v>36</v>
      </c>
      <c r="B43" s="5">
        <f t="shared" si="4"/>
        <v>42</v>
      </c>
      <c r="C43" s="5">
        <f t="shared" si="12"/>
        <v>3</v>
      </c>
      <c r="D43" s="5">
        <f t="shared" si="5"/>
        <v>6</v>
      </c>
      <c r="E43" s="6">
        <f t="shared" si="6"/>
        <v>3.5</v>
      </c>
      <c r="F43" s="7">
        <f t="shared" si="14"/>
        <v>213</v>
      </c>
      <c r="G43" s="7">
        <f t="shared" si="7"/>
        <v>33.5</v>
      </c>
      <c r="H43" s="24">
        <f t="shared" si="8"/>
        <v>3.5</v>
      </c>
      <c r="I43" s="22"/>
      <c r="J43">
        <f t="shared" si="9"/>
        <v>210</v>
      </c>
      <c r="K43" s="1">
        <f t="shared" si="10"/>
        <v>213</v>
      </c>
      <c r="L43">
        <f t="shared" si="11"/>
        <v>210</v>
      </c>
      <c r="M43" s="1">
        <f t="shared" si="13"/>
        <v>33.5</v>
      </c>
      <c r="O43">
        <f t="shared" si="15"/>
        <v>0</v>
      </c>
      <c r="P43">
        <f t="shared" si="16"/>
        <v>0</v>
      </c>
    </row>
    <row r="44" spans="1:16" ht="12.75">
      <c r="A44" s="5">
        <f t="shared" si="0"/>
        <v>37</v>
      </c>
      <c r="B44" s="5">
        <f t="shared" si="4"/>
        <v>43</v>
      </c>
      <c r="C44" s="5">
        <f t="shared" si="12"/>
        <v>4</v>
      </c>
      <c r="D44" s="5">
        <f t="shared" si="5"/>
        <v>7</v>
      </c>
      <c r="E44" s="6">
        <f t="shared" si="6"/>
        <v>4.5</v>
      </c>
      <c r="F44" s="7">
        <f t="shared" si="14"/>
        <v>219</v>
      </c>
      <c r="G44" s="7">
        <f t="shared" si="7"/>
        <v>39.5</v>
      </c>
      <c r="H44" s="24">
        <f t="shared" si="8"/>
        <v>3.5</v>
      </c>
      <c r="I44" s="22"/>
      <c r="J44">
        <f t="shared" si="9"/>
        <v>216</v>
      </c>
      <c r="K44" s="1">
        <f t="shared" si="10"/>
        <v>219</v>
      </c>
      <c r="L44">
        <f t="shared" si="11"/>
        <v>216</v>
      </c>
      <c r="M44" s="1">
        <f t="shared" si="13"/>
        <v>39.5</v>
      </c>
      <c r="O44">
        <f t="shared" si="15"/>
        <v>0</v>
      </c>
      <c r="P44">
        <f t="shared" si="16"/>
        <v>0</v>
      </c>
    </row>
    <row r="45" spans="1:16" ht="12.75">
      <c r="A45" s="5">
        <f t="shared" si="0"/>
        <v>38</v>
      </c>
      <c r="B45" s="5">
        <f t="shared" si="4"/>
        <v>45</v>
      </c>
      <c r="C45" s="5">
        <f t="shared" si="12"/>
        <v>0</v>
      </c>
      <c r="D45" s="5">
        <f t="shared" si="5"/>
        <v>9</v>
      </c>
      <c r="E45" s="6">
        <f t="shared" si="6"/>
        <v>1</v>
      </c>
      <c r="F45" s="7">
        <f t="shared" si="14"/>
        <v>225</v>
      </c>
      <c r="G45" s="7">
        <f t="shared" si="7"/>
        <v>46</v>
      </c>
      <c r="H45" s="24">
        <f t="shared" si="8"/>
        <v>4</v>
      </c>
      <c r="I45" s="22"/>
      <c r="J45">
        <f t="shared" si="9"/>
        <v>222</v>
      </c>
      <c r="K45" s="1">
        <f t="shared" si="10"/>
        <v>225</v>
      </c>
      <c r="L45">
        <f t="shared" si="11"/>
        <v>222</v>
      </c>
      <c r="M45" s="1">
        <f t="shared" si="13"/>
        <v>46</v>
      </c>
      <c r="O45">
        <f t="shared" si="15"/>
        <v>0</v>
      </c>
      <c r="P45">
        <f t="shared" si="16"/>
        <v>0</v>
      </c>
    </row>
    <row r="46" spans="1:16" ht="12.75">
      <c r="A46" s="5">
        <f t="shared" si="0"/>
        <v>39</v>
      </c>
      <c r="B46" s="5">
        <f t="shared" si="4"/>
        <v>46</v>
      </c>
      <c r="C46" s="5">
        <f t="shared" si="12"/>
        <v>1</v>
      </c>
      <c r="D46" s="5">
        <f t="shared" si="5"/>
        <v>10</v>
      </c>
      <c r="E46" s="6">
        <f t="shared" si="6"/>
        <v>2</v>
      </c>
      <c r="F46" s="7">
        <f t="shared" si="14"/>
        <v>231</v>
      </c>
      <c r="G46" s="7">
        <f t="shared" si="7"/>
        <v>52</v>
      </c>
      <c r="H46" s="24">
        <f t="shared" si="8"/>
        <v>4</v>
      </c>
      <c r="I46" s="22"/>
      <c r="J46">
        <f t="shared" si="9"/>
        <v>228</v>
      </c>
      <c r="K46" s="1">
        <f t="shared" si="10"/>
        <v>231</v>
      </c>
      <c r="L46">
        <f t="shared" si="11"/>
        <v>228</v>
      </c>
      <c r="M46" s="1">
        <f t="shared" si="13"/>
        <v>52</v>
      </c>
      <c r="O46">
        <f t="shared" si="15"/>
        <v>0</v>
      </c>
      <c r="P46">
        <f t="shared" si="16"/>
        <v>0</v>
      </c>
    </row>
    <row r="47" spans="1:16" ht="12.75">
      <c r="A47" s="5">
        <f t="shared" si="0"/>
        <v>40</v>
      </c>
      <c r="B47" s="5">
        <f t="shared" si="4"/>
        <v>47</v>
      </c>
      <c r="C47" s="5">
        <f t="shared" si="12"/>
        <v>2</v>
      </c>
      <c r="D47" s="5">
        <f t="shared" si="5"/>
        <v>11</v>
      </c>
      <c r="E47" s="6">
        <f t="shared" si="6"/>
        <v>3</v>
      </c>
      <c r="F47" s="7">
        <f t="shared" si="14"/>
        <v>237</v>
      </c>
      <c r="G47" s="7">
        <f t="shared" si="7"/>
        <v>58</v>
      </c>
      <c r="H47" s="24">
        <f t="shared" si="8"/>
        <v>4</v>
      </c>
      <c r="I47" s="22"/>
      <c r="J47">
        <f t="shared" si="9"/>
        <v>234</v>
      </c>
      <c r="K47" s="1">
        <f t="shared" si="10"/>
        <v>237</v>
      </c>
      <c r="L47">
        <f t="shared" si="11"/>
        <v>234</v>
      </c>
      <c r="M47" s="1">
        <f t="shared" si="13"/>
        <v>58</v>
      </c>
      <c r="O47">
        <f t="shared" si="15"/>
        <v>0</v>
      </c>
      <c r="P47">
        <f t="shared" si="16"/>
        <v>0</v>
      </c>
    </row>
    <row r="48" spans="1:16" ht="12.75">
      <c r="A48" s="5">
        <f t="shared" si="0"/>
        <v>41</v>
      </c>
      <c r="B48" s="5">
        <f t="shared" si="4"/>
        <v>48</v>
      </c>
      <c r="C48" s="5">
        <f t="shared" si="12"/>
        <v>4</v>
      </c>
      <c r="D48" s="5">
        <f t="shared" si="5"/>
        <v>0</v>
      </c>
      <c r="E48" s="6">
        <f t="shared" si="6"/>
        <v>4</v>
      </c>
      <c r="F48" s="7">
        <f t="shared" si="14"/>
        <v>244</v>
      </c>
      <c r="G48" s="7">
        <f t="shared" si="7"/>
        <v>4</v>
      </c>
      <c r="H48" s="24">
        <f t="shared" si="8"/>
        <v>4</v>
      </c>
      <c r="I48" s="22"/>
      <c r="J48">
        <f t="shared" si="9"/>
        <v>240</v>
      </c>
      <c r="K48" s="1">
        <f t="shared" si="10"/>
        <v>244</v>
      </c>
      <c r="L48">
        <f t="shared" si="11"/>
        <v>240</v>
      </c>
      <c r="M48" s="1">
        <f t="shared" si="13"/>
        <v>4</v>
      </c>
      <c r="O48">
        <f t="shared" si="15"/>
        <v>0</v>
      </c>
      <c r="P48">
        <f t="shared" si="16"/>
        <v>0</v>
      </c>
    </row>
    <row r="49" spans="1:16" ht="12.75">
      <c r="A49" s="5">
        <f t="shared" si="0"/>
        <v>42</v>
      </c>
      <c r="B49" s="5">
        <f t="shared" si="4"/>
        <v>50</v>
      </c>
      <c r="C49" s="5">
        <f t="shared" si="12"/>
        <v>0</v>
      </c>
      <c r="D49" s="5">
        <f t="shared" si="5"/>
        <v>2</v>
      </c>
      <c r="E49" s="6">
        <f t="shared" si="6"/>
        <v>0</v>
      </c>
      <c r="F49" s="7">
        <f t="shared" si="14"/>
        <v>250</v>
      </c>
      <c r="G49" s="7">
        <f t="shared" si="7"/>
        <v>10</v>
      </c>
      <c r="H49" s="24">
        <f t="shared" si="8"/>
        <v>4</v>
      </c>
      <c r="I49" s="22"/>
      <c r="J49">
        <f t="shared" si="9"/>
        <v>246</v>
      </c>
      <c r="K49" s="1">
        <f t="shared" si="10"/>
        <v>250</v>
      </c>
      <c r="L49">
        <f t="shared" si="11"/>
        <v>246</v>
      </c>
      <c r="M49" s="1">
        <f t="shared" si="13"/>
        <v>10</v>
      </c>
      <c r="O49">
        <f t="shared" si="15"/>
        <v>0</v>
      </c>
      <c r="P49">
        <f t="shared" si="16"/>
        <v>0</v>
      </c>
    </row>
    <row r="50" spans="1:16" ht="12.75">
      <c r="A50" s="5">
        <f t="shared" si="0"/>
        <v>43</v>
      </c>
      <c r="B50" s="5">
        <f t="shared" si="4"/>
        <v>51</v>
      </c>
      <c r="C50" s="5">
        <f t="shared" si="12"/>
        <v>1</v>
      </c>
      <c r="D50" s="5">
        <f t="shared" si="5"/>
        <v>3</v>
      </c>
      <c r="E50" s="6">
        <f t="shared" si="6"/>
        <v>1.5</v>
      </c>
      <c r="F50" s="7">
        <f t="shared" si="14"/>
        <v>256</v>
      </c>
      <c r="G50" s="7">
        <f t="shared" si="7"/>
        <v>16.5</v>
      </c>
      <c r="H50" s="24">
        <f t="shared" si="8"/>
        <v>4.5</v>
      </c>
      <c r="I50" s="22"/>
      <c r="J50">
        <f t="shared" si="9"/>
        <v>252</v>
      </c>
      <c r="K50" s="1">
        <f t="shared" si="10"/>
        <v>256</v>
      </c>
      <c r="L50">
        <f t="shared" si="11"/>
        <v>252</v>
      </c>
      <c r="M50" s="1">
        <f t="shared" si="13"/>
        <v>16.5</v>
      </c>
      <c r="O50">
        <f t="shared" si="15"/>
        <v>0</v>
      </c>
      <c r="P50">
        <f t="shared" si="16"/>
        <v>0</v>
      </c>
    </row>
    <row r="51" spans="1:16" ht="12.75">
      <c r="A51" s="5">
        <f t="shared" si="0"/>
        <v>44</v>
      </c>
      <c r="B51" s="5">
        <f t="shared" si="4"/>
        <v>52</v>
      </c>
      <c r="C51" s="5">
        <f t="shared" si="12"/>
        <v>2</v>
      </c>
      <c r="D51" s="5">
        <f t="shared" si="5"/>
        <v>4</v>
      </c>
      <c r="E51" s="6">
        <f t="shared" si="6"/>
        <v>2.5</v>
      </c>
      <c r="F51" s="7">
        <f t="shared" si="14"/>
        <v>262</v>
      </c>
      <c r="G51" s="7">
        <f t="shared" si="7"/>
        <v>22.5</v>
      </c>
      <c r="H51" s="24">
        <f t="shared" si="8"/>
        <v>4.5</v>
      </c>
      <c r="I51" s="22"/>
      <c r="J51">
        <f t="shared" si="9"/>
        <v>258</v>
      </c>
      <c r="K51" s="1">
        <f t="shared" si="10"/>
        <v>262</v>
      </c>
      <c r="L51">
        <f t="shared" si="11"/>
        <v>258</v>
      </c>
      <c r="M51" s="1">
        <f t="shared" si="13"/>
        <v>22.5</v>
      </c>
      <c r="O51">
        <f t="shared" si="15"/>
        <v>0</v>
      </c>
      <c r="P51">
        <f t="shared" si="16"/>
        <v>0</v>
      </c>
    </row>
    <row r="52" spans="1:16" ht="12.75">
      <c r="A52" s="5">
        <f t="shared" si="0"/>
        <v>45</v>
      </c>
      <c r="B52" s="5">
        <f t="shared" si="4"/>
        <v>53</v>
      </c>
      <c r="C52" s="5">
        <f t="shared" si="12"/>
        <v>3</v>
      </c>
      <c r="D52" s="5">
        <f t="shared" si="5"/>
        <v>5</v>
      </c>
      <c r="E52" s="6">
        <f t="shared" si="6"/>
        <v>3.5</v>
      </c>
      <c r="F52" s="7">
        <f t="shared" si="14"/>
        <v>268</v>
      </c>
      <c r="G52" s="7">
        <f t="shared" si="7"/>
        <v>28.5</v>
      </c>
      <c r="H52" s="24">
        <f t="shared" si="8"/>
        <v>4.5</v>
      </c>
      <c r="I52" s="22"/>
      <c r="J52">
        <f t="shared" si="9"/>
        <v>264</v>
      </c>
      <c r="K52" s="1">
        <f t="shared" si="10"/>
        <v>268</v>
      </c>
      <c r="L52">
        <f t="shared" si="11"/>
        <v>264</v>
      </c>
      <c r="M52" s="1">
        <f t="shared" si="13"/>
        <v>28.5</v>
      </c>
      <c r="O52">
        <f t="shared" si="15"/>
        <v>0</v>
      </c>
      <c r="P52">
        <f t="shared" si="16"/>
        <v>0</v>
      </c>
    </row>
    <row r="53" spans="1:16" ht="12.75">
      <c r="A53" s="5">
        <f t="shared" si="0"/>
        <v>46</v>
      </c>
      <c r="B53" s="5">
        <f t="shared" si="4"/>
        <v>54</v>
      </c>
      <c r="C53" s="5">
        <f t="shared" si="12"/>
        <v>4</v>
      </c>
      <c r="D53" s="5">
        <f t="shared" si="5"/>
        <v>6</v>
      </c>
      <c r="E53" s="6">
        <f t="shared" si="6"/>
        <v>4.5</v>
      </c>
      <c r="F53" s="7">
        <f t="shared" si="14"/>
        <v>274</v>
      </c>
      <c r="G53" s="7">
        <f t="shared" si="7"/>
        <v>34.5</v>
      </c>
      <c r="H53" s="24">
        <f t="shared" si="8"/>
        <v>4.5</v>
      </c>
      <c r="I53" s="22"/>
      <c r="J53">
        <f t="shared" si="9"/>
        <v>270</v>
      </c>
      <c r="K53" s="1">
        <f t="shared" si="10"/>
        <v>274</v>
      </c>
      <c r="L53">
        <f t="shared" si="11"/>
        <v>270</v>
      </c>
      <c r="M53" s="1">
        <f t="shared" si="13"/>
        <v>34.5</v>
      </c>
      <c r="O53">
        <f t="shared" si="15"/>
        <v>0</v>
      </c>
      <c r="P53">
        <f t="shared" si="16"/>
        <v>0</v>
      </c>
    </row>
    <row r="54" spans="1:16" ht="12.75">
      <c r="A54" s="5">
        <f t="shared" si="0"/>
        <v>47</v>
      </c>
      <c r="B54" s="5">
        <f t="shared" si="4"/>
        <v>56</v>
      </c>
      <c r="C54" s="5">
        <f t="shared" si="12"/>
        <v>0</v>
      </c>
      <c r="D54" s="5">
        <f t="shared" si="5"/>
        <v>8</v>
      </c>
      <c r="E54" s="6">
        <f t="shared" si="6"/>
        <v>0.5</v>
      </c>
      <c r="F54" s="7">
        <f t="shared" si="14"/>
        <v>280</v>
      </c>
      <c r="G54" s="7">
        <f t="shared" si="7"/>
        <v>40.5</v>
      </c>
      <c r="H54" s="24">
        <f t="shared" si="8"/>
        <v>4.5</v>
      </c>
      <c r="I54" s="22"/>
      <c r="J54">
        <f t="shared" si="9"/>
        <v>276</v>
      </c>
      <c r="K54" s="1">
        <f t="shared" si="10"/>
        <v>280</v>
      </c>
      <c r="L54">
        <f t="shared" si="11"/>
        <v>276</v>
      </c>
      <c r="M54" s="1">
        <f t="shared" si="13"/>
        <v>40.5</v>
      </c>
      <c r="O54">
        <f t="shared" si="15"/>
        <v>0</v>
      </c>
      <c r="P54">
        <f t="shared" si="16"/>
        <v>0</v>
      </c>
    </row>
    <row r="55" spans="1:16" ht="12.75">
      <c r="A55" s="5">
        <f t="shared" si="0"/>
        <v>48</v>
      </c>
      <c r="B55" s="5">
        <f t="shared" si="4"/>
        <v>57</v>
      </c>
      <c r="C55" s="5">
        <f t="shared" si="12"/>
        <v>1</v>
      </c>
      <c r="D55" s="5">
        <f t="shared" si="5"/>
        <v>9</v>
      </c>
      <c r="E55" s="6">
        <f t="shared" si="6"/>
        <v>2</v>
      </c>
      <c r="F55" s="7">
        <f t="shared" si="14"/>
        <v>286</v>
      </c>
      <c r="G55" s="7">
        <f t="shared" si="7"/>
        <v>47</v>
      </c>
      <c r="H55" s="24">
        <f t="shared" si="8"/>
        <v>5</v>
      </c>
      <c r="I55" s="22"/>
      <c r="J55">
        <f t="shared" si="9"/>
        <v>282</v>
      </c>
      <c r="K55" s="1">
        <f t="shared" si="10"/>
        <v>286</v>
      </c>
      <c r="L55">
        <f t="shared" si="11"/>
        <v>282</v>
      </c>
      <c r="M55" s="1">
        <f t="shared" si="13"/>
        <v>47</v>
      </c>
      <c r="O55">
        <f t="shared" si="15"/>
        <v>0</v>
      </c>
      <c r="P55">
        <f t="shared" si="16"/>
        <v>0</v>
      </c>
    </row>
    <row r="56" spans="1:16" ht="12.75">
      <c r="A56" s="5">
        <f t="shared" si="0"/>
        <v>49</v>
      </c>
      <c r="B56" s="5">
        <f t="shared" si="4"/>
        <v>58</v>
      </c>
      <c r="C56" s="5">
        <f t="shared" si="12"/>
        <v>2</v>
      </c>
      <c r="D56" s="5">
        <f t="shared" si="5"/>
        <v>10</v>
      </c>
      <c r="E56" s="6">
        <f t="shared" si="6"/>
        <v>3</v>
      </c>
      <c r="F56" s="7">
        <f t="shared" si="14"/>
        <v>292</v>
      </c>
      <c r="G56" s="7">
        <f t="shared" si="7"/>
        <v>53</v>
      </c>
      <c r="H56" s="24">
        <f t="shared" si="8"/>
        <v>5</v>
      </c>
      <c r="I56" s="22"/>
      <c r="J56">
        <f t="shared" si="9"/>
        <v>288</v>
      </c>
      <c r="K56" s="1">
        <f t="shared" si="10"/>
        <v>292</v>
      </c>
      <c r="L56">
        <f t="shared" si="11"/>
        <v>288</v>
      </c>
      <c r="M56" s="1">
        <f t="shared" si="13"/>
        <v>53</v>
      </c>
      <c r="O56">
        <f t="shared" si="15"/>
        <v>0</v>
      </c>
      <c r="P56">
        <f t="shared" si="16"/>
        <v>0</v>
      </c>
    </row>
    <row r="57" spans="1:16" ht="12.75">
      <c r="A57" s="5">
        <f t="shared" si="0"/>
        <v>50</v>
      </c>
      <c r="B57" s="5">
        <f t="shared" si="4"/>
        <v>59</v>
      </c>
      <c r="C57" s="5">
        <f t="shared" si="12"/>
        <v>3</v>
      </c>
      <c r="D57" s="5">
        <f t="shared" si="5"/>
        <v>11</v>
      </c>
      <c r="E57" s="6">
        <f t="shared" si="6"/>
        <v>4</v>
      </c>
      <c r="F57" s="7">
        <f t="shared" si="14"/>
        <v>298</v>
      </c>
      <c r="G57" s="7">
        <f t="shared" si="7"/>
        <v>59</v>
      </c>
      <c r="H57" s="24">
        <f t="shared" si="8"/>
        <v>5</v>
      </c>
      <c r="I57" s="22"/>
      <c r="J57">
        <f t="shared" si="9"/>
        <v>294</v>
      </c>
      <c r="K57" s="1">
        <f t="shared" si="10"/>
        <v>298</v>
      </c>
      <c r="L57">
        <f t="shared" si="11"/>
        <v>294</v>
      </c>
      <c r="M57" s="1">
        <f t="shared" si="13"/>
        <v>59</v>
      </c>
      <c r="O57">
        <f t="shared" si="15"/>
        <v>0</v>
      </c>
      <c r="P57">
        <f t="shared" si="16"/>
        <v>0</v>
      </c>
    </row>
    <row r="58" spans="1:16" ht="12.75">
      <c r="A58" s="5">
        <f t="shared" si="0"/>
        <v>51</v>
      </c>
      <c r="B58" s="5">
        <f t="shared" si="4"/>
        <v>61</v>
      </c>
      <c r="C58" s="5">
        <f t="shared" si="12"/>
        <v>0</v>
      </c>
      <c r="D58" s="5">
        <f t="shared" si="5"/>
        <v>1</v>
      </c>
      <c r="E58" s="6">
        <f t="shared" si="6"/>
        <v>0</v>
      </c>
      <c r="F58" s="7">
        <f t="shared" si="14"/>
        <v>305</v>
      </c>
      <c r="G58" s="7">
        <f t="shared" si="7"/>
        <v>5</v>
      </c>
      <c r="H58" s="24">
        <f t="shared" si="8"/>
        <v>5</v>
      </c>
      <c r="I58" s="22"/>
      <c r="J58">
        <f t="shared" si="9"/>
        <v>300</v>
      </c>
      <c r="K58" s="1">
        <f t="shared" si="10"/>
        <v>305</v>
      </c>
      <c r="L58">
        <f t="shared" si="11"/>
        <v>300</v>
      </c>
      <c r="M58" s="1">
        <f t="shared" si="13"/>
        <v>5</v>
      </c>
      <c r="O58">
        <f t="shared" si="15"/>
        <v>0</v>
      </c>
      <c r="P58">
        <f t="shared" si="16"/>
        <v>0</v>
      </c>
    </row>
    <row r="59" spans="1:16" ht="12.75">
      <c r="A59" s="5">
        <f t="shared" si="0"/>
        <v>52</v>
      </c>
      <c r="B59" s="5">
        <f t="shared" si="4"/>
        <v>62</v>
      </c>
      <c r="C59" s="5">
        <f t="shared" si="12"/>
        <v>1</v>
      </c>
      <c r="D59" s="5">
        <f t="shared" si="5"/>
        <v>2</v>
      </c>
      <c r="E59" s="6">
        <f t="shared" si="6"/>
        <v>1</v>
      </c>
      <c r="F59" s="7">
        <f t="shared" si="14"/>
        <v>311</v>
      </c>
      <c r="G59" s="7">
        <f t="shared" si="7"/>
        <v>11</v>
      </c>
      <c r="H59" s="24">
        <f t="shared" si="8"/>
        <v>5</v>
      </c>
      <c r="I59" s="22"/>
      <c r="J59">
        <f t="shared" si="9"/>
        <v>306</v>
      </c>
      <c r="K59" s="1">
        <f t="shared" si="10"/>
        <v>311</v>
      </c>
      <c r="L59">
        <f t="shared" si="11"/>
        <v>306</v>
      </c>
      <c r="M59" s="1">
        <f t="shared" si="13"/>
        <v>11</v>
      </c>
      <c r="O59">
        <f t="shared" si="15"/>
        <v>0</v>
      </c>
      <c r="P59">
        <f t="shared" si="16"/>
        <v>0</v>
      </c>
    </row>
    <row r="60" spans="1:16" ht="12.75">
      <c r="A60" s="5">
        <f t="shared" si="0"/>
        <v>53</v>
      </c>
      <c r="B60" s="5">
        <f t="shared" si="4"/>
        <v>63</v>
      </c>
      <c r="C60" s="5">
        <f t="shared" si="12"/>
        <v>2</v>
      </c>
      <c r="D60" s="5">
        <f t="shared" si="5"/>
        <v>3</v>
      </c>
      <c r="E60" s="6">
        <f t="shared" si="6"/>
        <v>2.5</v>
      </c>
      <c r="F60" s="7">
        <f t="shared" si="14"/>
        <v>317</v>
      </c>
      <c r="G60" s="7">
        <f t="shared" si="7"/>
        <v>17.5</v>
      </c>
      <c r="H60" s="24">
        <f t="shared" si="8"/>
        <v>5.5</v>
      </c>
      <c r="I60" s="22"/>
      <c r="J60">
        <f t="shared" si="9"/>
        <v>312</v>
      </c>
      <c r="K60" s="1">
        <f t="shared" si="10"/>
        <v>317</v>
      </c>
      <c r="L60">
        <f t="shared" si="11"/>
        <v>312</v>
      </c>
      <c r="M60" s="1">
        <f t="shared" si="13"/>
        <v>17.5</v>
      </c>
      <c r="O60">
        <f t="shared" si="15"/>
        <v>0</v>
      </c>
      <c r="P60">
        <f t="shared" si="16"/>
        <v>0</v>
      </c>
    </row>
    <row r="61" spans="1:16" ht="12.75">
      <c r="A61" s="5">
        <f t="shared" si="0"/>
        <v>54</v>
      </c>
      <c r="B61" s="5">
        <f t="shared" si="4"/>
        <v>64</v>
      </c>
      <c r="C61" s="5">
        <f t="shared" si="12"/>
        <v>3</v>
      </c>
      <c r="D61" s="5">
        <f t="shared" si="5"/>
        <v>4</v>
      </c>
      <c r="E61" s="6">
        <f t="shared" si="6"/>
        <v>3.5</v>
      </c>
      <c r="F61" s="7">
        <f t="shared" si="14"/>
        <v>323</v>
      </c>
      <c r="G61" s="7">
        <f t="shared" si="7"/>
        <v>23.5</v>
      </c>
      <c r="H61" s="24">
        <f t="shared" si="8"/>
        <v>5.5</v>
      </c>
      <c r="I61" s="22"/>
      <c r="J61">
        <f t="shared" si="9"/>
        <v>318</v>
      </c>
      <c r="K61" s="1">
        <f t="shared" si="10"/>
        <v>323</v>
      </c>
      <c r="L61">
        <f t="shared" si="11"/>
        <v>318</v>
      </c>
      <c r="M61" s="1">
        <f t="shared" si="13"/>
        <v>23.5</v>
      </c>
      <c r="O61">
        <f t="shared" si="15"/>
        <v>0</v>
      </c>
      <c r="P61">
        <f t="shared" si="16"/>
        <v>0</v>
      </c>
    </row>
    <row r="62" spans="1:16" ht="12.75">
      <c r="A62" s="5">
        <f t="shared" si="0"/>
        <v>55</v>
      </c>
      <c r="B62" s="5">
        <f t="shared" si="4"/>
        <v>65</v>
      </c>
      <c r="C62" s="5">
        <f t="shared" si="12"/>
        <v>4</v>
      </c>
      <c r="D62" s="5">
        <f t="shared" si="5"/>
        <v>5</v>
      </c>
      <c r="E62" s="6">
        <f t="shared" si="6"/>
        <v>4.5</v>
      </c>
      <c r="F62" s="7">
        <f t="shared" si="14"/>
        <v>329</v>
      </c>
      <c r="G62" s="7">
        <f t="shared" si="7"/>
        <v>29.5</v>
      </c>
      <c r="H62" s="24">
        <f t="shared" si="8"/>
        <v>5.5</v>
      </c>
      <c r="I62" s="22"/>
      <c r="J62">
        <f t="shared" si="9"/>
        <v>324</v>
      </c>
      <c r="K62" s="1">
        <f t="shared" si="10"/>
        <v>329</v>
      </c>
      <c r="L62">
        <f t="shared" si="11"/>
        <v>324</v>
      </c>
      <c r="M62" s="1">
        <f t="shared" si="13"/>
        <v>29.5</v>
      </c>
      <c r="O62">
        <f t="shared" si="15"/>
        <v>0</v>
      </c>
      <c r="P62">
        <f t="shared" si="16"/>
        <v>0</v>
      </c>
    </row>
    <row r="63" spans="1:16" ht="12.75">
      <c r="A63" s="5">
        <f t="shared" si="0"/>
        <v>56</v>
      </c>
      <c r="B63" s="5">
        <f t="shared" si="4"/>
        <v>67</v>
      </c>
      <c r="C63" s="5">
        <f t="shared" si="12"/>
        <v>0</v>
      </c>
      <c r="D63" s="5">
        <f t="shared" si="5"/>
        <v>7</v>
      </c>
      <c r="E63" s="6">
        <f t="shared" si="6"/>
        <v>0.5</v>
      </c>
      <c r="F63" s="7">
        <f t="shared" si="14"/>
        <v>335</v>
      </c>
      <c r="G63" s="7">
        <f t="shared" si="7"/>
        <v>35.5</v>
      </c>
      <c r="H63" s="24">
        <f t="shared" si="8"/>
        <v>5.5</v>
      </c>
      <c r="I63" s="22"/>
      <c r="J63">
        <f t="shared" si="9"/>
        <v>330</v>
      </c>
      <c r="K63" s="1">
        <f t="shared" si="10"/>
        <v>335</v>
      </c>
      <c r="L63">
        <f t="shared" si="11"/>
        <v>330</v>
      </c>
      <c r="M63" s="1">
        <f t="shared" si="13"/>
        <v>35.5</v>
      </c>
      <c r="O63">
        <f t="shared" si="15"/>
        <v>0</v>
      </c>
      <c r="P63">
        <f t="shared" si="16"/>
        <v>0</v>
      </c>
    </row>
    <row r="64" spans="1:16" ht="12.75">
      <c r="A64" s="5">
        <f t="shared" si="0"/>
        <v>57</v>
      </c>
      <c r="B64" s="5">
        <f t="shared" si="4"/>
        <v>68</v>
      </c>
      <c r="C64" s="5">
        <f t="shared" si="12"/>
        <v>1</v>
      </c>
      <c r="D64" s="5">
        <f t="shared" si="5"/>
        <v>8</v>
      </c>
      <c r="E64" s="6">
        <f t="shared" si="6"/>
        <v>1.5</v>
      </c>
      <c r="F64" s="7">
        <f t="shared" si="14"/>
        <v>341</v>
      </c>
      <c r="G64" s="7">
        <f t="shared" si="7"/>
        <v>41.5</v>
      </c>
      <c r="H64" s="24">
        <f t="shared" si="8"/>
        <v>5.5</v>
      </c>
      <c r="I64" s="22"/>
      <c r="J64">
        <f t="shared" si="9"/>
        <v>336</v>
      </c>
      <c r="K64" s="1">
        <f t="shared" si="10"/>
        <v>341</v>
      </c>
      <c r="L64">
        <f t="shared" si="11"/>
        <v>336</v>
      </c>
      <c r="M64" s="1">
        <f t="shared" si="13"/>
        <v>41.5</v>
      </c>
      <c r="O64">
        <f t="shared" si="15"/>
        <v>0</v>
      </c>
      <c r="P64">
        <f t="shared" si="16"/>
        <v>0</v>
      </c>
    </row>
    <row r="65" spans="1:16" ht="12.75">
      <c r="A65" s="5">
        <f t="shared" si="0"/>
        <v>58</v>
      </c>
      <c r="B65" s="5">
        <f t="shared" si="4"/>
        <v>69</v>
      </c>
      <c r="C65" s="5">
        <f t="shared" si="12"/>
        <v>2</v>
      </c>
      <c r="D65" s="5">
        <f t="shared" si="5"/>
        <v>9</v>
      </c>
      <c r="E65" s="6">
        <f t="shared" si="6"/>
        <v>3</v>
      </c>
      <c r="F65" s="7">
        <f t="shared" si="14"/>
        <v>347</v>
      </c>
      <c r="G65" s="7">
        <f t="shared" si="7"/>
        <v>48</v>
      </c>
      <c r="H65" s="24">
        <f t="shared" si="8"/>
        <v>6</v>
      </c>
      <c r="I65" s="22"/>
      <c r="J65">
        <f t="shared" si="9"/>
        <v>342</v>
      </c>
      <c r="K65" s="1">
        <f t="shared" si="10"/>
        <v>347</v>
      </c>
      <c r="L65">
        <f t="shared" si="11"/>
        <v>342</v>
      </c>
      <c r="M65" s="1">
        <f t="shared" si="13"/>
        <v>48</v>
      </c>
      <c r="O65">
        <f t="shared" si="15"/>
        <v>0</v>
      </c>
      <c r="P65">
        <f t="shared" si="16"/>
        <v>0</v>
      </c>
    </row>
    <row r="66" spans="1:16" ht="12.75">
      <c r="A66" s="5">
        <f t="shared" si="0"/>
        <v>59</v>
      </c>
      <c r="B66" s="5">
        <f t="shared" si="4"/>
        <v>70</v>
      </c>
      <c r="C66" s="5">
        <f t="shared" si="12"/>
        <v>3</v>
      </c>
      <c r="D66" s="5">
        <f t="shared" si="5"/>
        <v>10</v>
      </c>
      <c r="E66" s="6">
        <f t="shared" si="6"/>
        <v>4</v>
      </c>
      <c r="F66" s="7">
        <f t="shared" si="14"/>
        <v>353</v>
      </c>
      <c r="G66" s="7">
        <f t="shared" si="7"/>
        <v>54</v>
      </c>
      <c r="H66" s="24">
        <f t="shared" si="8"/>
        <v>6</v>
      </c>
      <c r="I66" s="22"/>
      <c r="J66">
        <f t="shared" si="9"/>
        <v>348</v>
      </c>
      <c r="K66" s="1">
        <f t="shared" si="10"/>
        <v>353</v>
      </c>
      <c r="L66">
        <f t="shared" si="11"/>
        <v>348</v>
      </c>
      <c r="M66" s="1">
        <f t="shared" si="13"/>
        <v>54</v>
      </c>
      <c r="O66">
        <f t="shared" si="15"/>
        <v>0</v>
      </c>
      <c r="P66">
        <f t="shared" si="16"/>
        <v>0</v>
      </c>
    </row>
    <row r="67" spans="1:16" ht="12.75">
      <c r="A67" s="5">
        <f t="shared" si="0"/>
        <v>60</v>
      </c>
      <c r="B67" s="5">
        <f t="shared" si="4"/>
        <v>72</v>
      </c>
      <c r="C67" s="5">
        <f t="shared" si="12"/>
        <v>0</v>
      </c>
      <c r="D67" s="5">
        <f t="shared" si="5"/>
        <v>0</v>
      </c>
      <c r="E67" s="6">
        <f t="shared" si="6"/>
        <v>0</v>
      </c>
      <c r="F67" s="7">
        <f t="shared" si="14"/>
        <v>360</v>
      </c>
      <c r="G67" s="7">
        <f t="shared" si="7"/>
        <v>0</v>
      </c>
      <c r="H67" s="24">
        <f t="shared" si="8"/>
        <v>6</v>
      </c>
      <c r="I67" s="22"/>
      <c r="J67">
        <f t="shared" si="9"/>
        <v>354</v>
      </c>
      <c r="K67" s="1">
        <f t="shared" si="10"/>
        <v>360</v>
      </c>
      <c r="L67">
        <f t="shared" si="11"/>
        <v>354</v>
      </c>
      <c r="M67" s="1">
        <f t="shared" si="13"/>
        <v>0</v>
      </c>
      <c r="O67">
        <f t="shared" si="15"/>
        <v>0</v>
      </c>
      <c r="P67">
        <f t="shared" si="16"/>
        <v>0</v>
      </c>
    </row>
    <row r="68" spans="1:16" ht="12.75">
      <c r="A68" s="5">
        <f t="shared" si="0"/>
        <v>61</v>
      </c>
      <c r="B68" s="5">
        <f t="shared" si="4"/>
        <v>73</v>
      </c>
      <c r="C68" s="5">
        <f t="shared" si="12"/>
        <v>1</v>
      </c>
      <c r="D68" s="5">
        <f t="shared" si="5"/>
        <v>1</v>
      </c>
      <c r="E68" s="6">
        <f t="shared" si="6"/>
        <v>1</v>
      </c>
      <c r="F68" s="7">
        <f t="shared" si="14"/>
        <v>366</v>
      </c>
      <c r="G68" s="7">
        <f t="shared" si="7"/>
        <v>6</v>
      </c>
      <c r="H68" s="24">
        <f t="shared" si="8"/>
        <v>6</v>
      </c>
      <c r="I68" s="22"/>
      <c r="J68">
        <f t="shared" si="9"/>
        <v>360</v>
      </c>
      <c r="K68" s="1">
        <f t="shared" si="10"/>
        <v>366</v>
      </c>
      <c r="L68">
        <f t="shared" si="11"/>
        <v>360</v>
      </c>
      <c r="M68" s="1">
        <f t="shared" si="13"/>
        <v>6</v>
      </c>
      <c r="O68">
        <f t="shared" si="15"/>
        <v>0</v>
      </c>
      <c r="P68">
        <f t="shared" si="16"/>
        <v>0</v>
      </c>
    </row>
    <row r="69" spans="1:16" ht="12.75">
      <c r="A69" s="5">
        <f t="shared" si="0"/>
        <v>62</v>
      </c>
      <c r="B69" s="5">
        <f t="shared" si="4"/>
        <v>74</v>
      </c>
      <c r="C69" s="5">
        <f t="shared" si="12"/>
        <v>2</v>
      </c>
      <c r="D69" s="5">
        <f t="shared" si="5"/>
        <v>2</v>
      </c>
      <c r="E69" s="6">
        <f t="shared" si="6"/>
        <v>2</v>
      </c>
      <c r="F69" s="7">
        <f t="shared" si="14"/>
        <v>372</v>
      </c>
      <c r="G69" s="7">
        <f t="shared" si="7"/>
        <v>12</v>
      </c>
      <c r="H69" s="24">
        <f t="shared" si="8"/>
        <v>6</v>
      </c>
      <c r="I69" s="22"/>
      <c r="J69">
        <f t="shared" si="9"/>
        <v>366</v>
      </c>
      <c r="K69" s="1">
        <f t="shared" si="10"/>
        <v>372</v>
      </c>
      <c r="L69">
        <f t="shared" si="11"/>
        <v>366</v>
      </c>
      <c r="M69" s="1">
        <f t="shared" si="13"/>
        <v>12</v>
      </c>
      <c r="O69">
        <f t="shared" si="15"/>
        <v>0</v>
      </c>
      <c r="P69">
        <f t="shared" si="16"/>
        <v>0</v>
      </c>
    </row>
    <row r="70" spans="1:16" ht="12.75">
      <c r="A70" s="5">
        <f t="shared" si="0"/>
        <v>63</v>
      </c>
      <c r="B70" s="5">
        <f aca="true" t="shared" si="17" ref="B70:B75">INT(K70/$G$2)</f>
        <v>75</v>
      </c>
      <c r="C70" s="5">
        <f aca="true" t="shared" si="18" ref="C70:C75">K70-(B70*$G$2)</f>
        <v>3</v>
      </c>
      <c r="D70" s="5">
        <f aca="true" t="shared" si="19" ref="D70:D75">INT(M70/(60/$G$3))</f>
        <v>3</v>
      </c>
      <c r="E70" s="6">
        <f aca="true" t="shared" si="20" ref="E70:E75">(M70-(D70*$G$4))</f>
        <v>3.5</v>
      </c>
      <c r="F70" s="7">
        <f aca="true" t="shared" si="21" ref="F70:F75">(B70*$G$2)+C70</f>
        <v>378</v>
      </c>
      <c r="G70" s="7">
        <f aca="true" t="shared" si="22" ref="G70:G75">D70*(60/$G$3)+E70</f>
        <v>18.5</v>
      </c>
      <c r="H70" s="24">
        <f t="shared" si="8"/>
        <v>6.5</v>
      </c>
      <c r="I70" s="22"/>
      <c r="J70">
        <f aca="true" t="shared" si="23" ref="J70:J75">J69+$H$1</f>
        <v>372</v>
      </c>
      <c r="K70" s="1">
        <f aca="true" t="shared" si="24" ref="K70:K75">J70+INT((L70+H70)/60)</f>
        <v>378</v>
      </c>
      <c r="L70">
        <f aca="true" t="shared" si="25" ref="L70:L75">L69+$H$2</f>
        <v>372</v>
      </c>
      <c r="M70" s="1">
        <f aca="true" t="shared" si="26" ref="M70:M75">L70-(INT((L70+H70)/60))*60+(H70)</f>
        <v>18.5</v>
      </c>
      <c r="O70">
        <f aca="true" t="shared" si="27" ref="O70:O75">F70-K70</f>
        <v>0</v>
      </c>
      <c r="P70">
        <f aca="true" t="shared" si="28" ref="P70:P75">G70-M70</f>
        <v>0</v>
      </c>
    </row>
    <row r="71" spans="1:16" ht="12.75">
      <c r="A71" s="5">
        <f t="shared" si="0"/>
        <v>64</v>
      </c>
      <c r="B71" s="5">
        <f t="shared" si="17"/>
        <v>76</v>
      </c>
      <c r="C71" s="5">
        <f t="shared" si="18"/>
        <v>4</v>
      </c>
      <c r="D71" s="5">
        <f t="shared" si="19"/>
        <v>4</v>
      </c>
      <c r="E71" s="6">
        <f t="shared" si="20"/>
        <v>4.5</v>
      </c>
      <c r="F71" s="7">
        <f t="shared" si="21"/>
        <v>384</v>
      </c>
      <c r="G71" s="7">
        <f t="shared" si="22"/>
        <v>24.5</v>
      </c>
      <c r="H71" s="24">
        <f t="shared" si="8"/>
        <v>6.5</v>
      </c>
      <c r="I71" s="22"/>
      <c r="J71">
        <f t="shared" si="23"/>
        <v>378</v>
      </c>
      <c r="K71" s="1">
        <f t="shared" si="24"/>
        <v>384</v>
      </c>
      <c r="L71">
        <f t="shared" si="25"/>
        <v>378</v>
      </c>
      <c r="M71" s="1">
        <f t="shared" si="26"/>
        <v>24.5</v>
      </c>
      <c r="O71">
        <f t="shared" si="27"/>
        <v>0</v>
      </c>
      <c r="P71">
        <f t="shared" si="28"/>
        <v>0</v>
      </c>
    </row>
    <row r="72" spans="1:16" ht="12.75">
      <c r="A72" s="5">
        <f t="shared" si="0"/>
        <v>65</v>
      </c>
      <c r="B72" s="5">
        <f t="shared" si="17"/>
        <v>78</v>
      </c>
      <c r="C72" s="5">
        <f t="shared" si="18"/>
        <v>0</v>
      </c>
      <c r="D72" s="5">
        <f t="shared" si="19"/>
        <v>6</v>
      </c>
      <c r="E72" s="6">
        <f t="shared" si="20"/>
        <v>0.5</v>
      </c>
      <c r="F72" s="7">
        <f t="shared" si="21"/>
        <v>390</v>
      </c>
      <c r="G72" s="7">
        <f t="shared" si="22"/>
        <v>30.5</v>
      </c>
      <c r="H72" s="24">
        <f t="shared" si="8"/>
        <v>6.5</v>
      </c>
      <c r="I72" s="22"/>
      <c r="J72">
        <f t="shared" si="23"/>
        <v>384</v>
      </c>
      <c r="K72" s="1">
        <f t="shared" si="24"/>
        <v>390</v>
      </c>
      <c r="L72">
        <f t="shared" si="25"/>
        <v>384</v>
      </c>
      <c r="M72" s="1">
        <f t="shared" si="26"/>
        <v>30.5</v>
      </c>
      <c r="O72">
        <f t="shared" si="27"/>
        <v>0</v>
      </c>
      <c r="P72">
        <f t="shared" si="28"/>
        <v>0</v>
      </c>
    </row>
    <row r="73" spans="1:16" ht="12.75">
      <c r="A73" s="5">
        <f aca="true" t="shared" si="29" ref="A73:A81">A72+1</f>
        <v>66</v>
      </c>
      <c r="B73" s="5">
        <f t="shared" si="17"/>
        <v>79</v>
      </c>
      <c r="C73" s="5">
        <f t="shared" si="18"/>
        <v>1</v>
      </c>
      <c r="D73" s="5">
        <f t="shared" si="19"/>
        <v>7</v>
      </c>
      <c r="E73" s="6">
        <f t="shared" si="20"/>
        <v>1.5</v>
      </c>
      <c r="F73" s="7">
        <f t="shared" si="21"/>
        <v>396</v>
      </c>
      <c r="G73" s="7">
        <f t="shared" si="22"/>
        <v>36.5</v>
      </c>
      <c r="H73" s="24">
        <f t="shared" si="8"/>
        <v>6.5</v>
      </c>
      <c r="I73" s="22"/>
      <c r="J73">
        <f t="shared" si="23"/>
        <v>390</v>
      </c>
      <c r="K73" s="1">
        <f t="shared" si="24"/>
        <v>396</v>
      </c>
      <c r="L73">
        <f t="shared" si="25"/>
        <v>390</v>
      </c>
      <c r="M73" s="1">
        <f t="shared" si="26"/>
        <v>36.5</v>
      </c>
      <c r="O73">
        <f t="shared" si="27"/>
        <v>0</v>
      </c>
      <c r="P73">
        <f t="shared" si="28"/>
        <v>0</v>
      </c>
    </row>
    <row r="74" spans="1:16" ht="12.75">
      <c r="A74" s="5">
        <f t="shared" si="29"/>
        <v>67</v>
      </c>
      <c r="B74" s="5">
        <f t="shared" si="17"/>
        <v>80</v>
      </c>
      <c r="C74" s="5">
        <f t="shared" si="18"/>
        <v>2</v>
      </c>
      <c r="D74" s="5">
        <f t="shared" si="19"/>
        <v>8</v>
      </c>
      <c r="E74" s="6">
        <f t="shared" si="20"/>
        <v>2.5</v>
      </c>
      <c r="F74" s="7">
        <f t="shared" si="21"/>
        <v>402</v>
      </c>
      <c r="G74" s="7">
        <f t="shared" si="22"/>
        <v>42.5</v>
      </c>
      <c r="H74" s="24">
        <f aca="true" t="shared" si="30" ref="H74:H87">ROUND(($H$3/$G$1*A73*2),0)/2</f>
        <v>6.5</v>
      </c>
      <c r="I74" s="22"/>
      <c r="J74">
        <f t="shared" si="23"/>
        <v>396</v>
      </c>
      <c r="K74" s="1">
        <f t="shared" si="24"/>
        <v>402</v>
      </c>
      <c r="L74">
        <f t="shared" si="25"/>
        <v>396</v>
      </c>
      <c r="M74" s="1">
        <f t="shared" si="26"/>
        <v>42.5</v>
      </c>
      <c r="O74">
        <f t="shared" si="27"/>
        <v>0</v>
      </c>
      <c r="P74">
        <f t="shared" si="28"/>
        <v>0</v>
      </c>
    </row>
    <row r="75" spans="1:16" ht="12.75">
      <c r="A75" s="5">
        <f t="shared" si="29"/>
        <v>68</v>
      </c>
      <c r="B75" s="5">
        <f t="shared" si="17"/>
        <v>81</v>
      </c>
      <c r="C75" s="5">
        <f t="shared" si="18"/>
        <v>3</v>
      </c>
      <c r="D75" s="5">
        <f t="shared" si="19"/>
        <v>9</v>
      </c>
      <c r="E75" s="6">
        <f t="shared" si="20"/>
        <v>4</v>
      </c>
      <c r="F75" s="7">
        <f t="shared" si="21"/>
        <v>408</v>
      </c>
      <c r="G75" s="7">
        <f t="shared" si="22"/>
        <v>49</v>
      </c>
      <c r="H75" s="24">
        <f t="shared" si="30"/>
        <v>7</v>
      </c>
      <c r="I75" s="22"/>
      <c r="J75">
        <f t="shared" si="23"/>
        <v>402</v>
      </c>
      <c r="K75" s="1">
        <f t="shared" si="24"/>
        <v>408</v>
      </c>
      <c r="L75">
        <f t="shared" si="25"/>
        <v>402</v>
      </c>
      <c r="M75" s="1">
        <f t="shared" si="26"/>
        <v>49</v>
      </c>
      <c r="O75">
        <f t="shared" si="27"/>
        <v>0</v>
      </c>
      <c r="P75">
        <f t="shared" si="28"/>
        <v>0</v>
      </c>
    </row>
    <row r="76" spans="1:16" ht="12.75">
      <c r="A76" s="5">
        <f t="shared" si="29"/>
        <v>69</v>
      </c>
      <c r="B76" s="5">
        <f aca="true" t="shared" si="31" ref="B76:B81">INT(K76/$G$2)</f>
        <v>82</v>
      </c>
      <c r="C76" s="5">
        <f aca="true" t="shared" si="32" ref="C76:C81">K76-(B76*$G$2)</f>
        <v>4</v>
      </c>
      <c r="D76" s="5">
        <f aca="true" t="shared" si="33" ref="D76:D81">INT(M76/(60/$G$3))</f>
        <v>11</v>
      </c>
      <c r="E76" s="6">
        <f aca="true" t="shared" si="34" ref="E76:E81">(M76-(D76*$G$4))</f>
        <v>0</v>
      </c>
      <c r="F76" s="7">
        <f aca="true" t="shared" si="35" ref="F76:F81">(B76*$G$2)+C76</f>
        <v>414</v>
      </c>
      <c r="G76" s="7">
        <f aca="true" t="shared" si="36" ref="G76:G81">D76*(60/$G$3)+E76</f>
        <v>55</v>
      </c>
      <c r="H76" s="24">
        <f t="shared" si="30"/>
        <v>7</v>
      </c>
      <c r="I76" s="22"/>
      <c r="J76">
        <f aca="true" t="shared" si="37" ref="J76:J81">J75+$H$1</f>
        <v>408</v>
      </c>
      <c r="K76" s="1">
        <f aca="true" t="shared" si="38" ref="K76:K81">J76+INT((L76+H76)/60)</f>
        <v>414</v>
      </c>
      <c r="L76">
        <f aca="true" t="shared" si="39" ref="L76:L81">L75+$H$2</f>
        <v>408</v>
      </c>
      <c r="M76" s="1">
        <f aca="true" t="shared" si="40" ref="M76:M81">L76-(INT((L76+H76)/60))*60+(H76)</f>
        <v>55</v>
      </c>
      <c r="O76">
        <f aca="true" t="shared" si="41" ref="O76:O81">F76-K76</f>
        <v>0</v>
      </c>
      <c r="P76">
        <f aca="true" t="shared" si="42" ref="P76:P81">G76-M76</f>
        <v>0</v>
      </c>
    </row>
    <row r="77" spans="1:16" ht="12.75">
      <c r="A77" s="5">
        <f t="shared" si="29"/>
        <v>70</v>
      </c>
      <c r="B77" s="5">
        <f t="shared" si="31"/>
        <v>84</v>
      </c>
      <c r="C77" s="5">
        <f t="shared" si="32"/>
        <v>1</v>
      </c>
      <c r="D77" s="5">
        <f t="shared" si="33"/>
        <v>0</v>
      </c>
      <c r="E77" s="6">
        <f t="shared" si="34"/>
        <v>1</v>
      </c>
      <c r="F77" s="7">
        <f t="shared" si="35"/>
        <v>421</v>
      </c>
      <c r="G77" s="7">
        <f t="shared" si="36"/>
        <v>1</v>
      </c>
      <c r="H77" s="24">
        <f t="shared" si="30"/>
        <v>7</v>
      </c>
      <c r="I77" s="22"/>
      <c r="J77">
        <f t="shared" si="37"/>
        <v>414</v>
      </c>
      <c r="K77" s="1">
        <f t="shared" si="38"/>
        <v>421</v>
      </c>
      <c r="L77">
        <f t="shared" si="39"/>
        <v>414</v>
      </c>
      <c r="M77" s="1">
        <f t="shared" si="40"/>
        <v>1</v>
      </c>
      <c r="O77">
        <f t="shared" si="41"/>
        <v>0</v>
      </c>
      <c r="P77">
        <f t="shared" si="42"/>
        <v>0</v>
      </c>
    </row>
    <row r="78" spans="1:16" ht="12.75">
      <c r="A78" s="5">
        <f t="shared" si="29"/>
        <v>71</v>
      </c>
      <c r="B78" s="5">
        <f t="shared" si="31"/>
        <v>85</v>
      </c>
      <c r="C78" s="5">
        <f t="shared" si="32"/>
        <v>2</v>
      </c>
      <c r="D78" s="5">
        <f t="shared" si="33"/>
        <v>1</v>
      </c>
      <c r="E78" s="6">
        <f t="shared" si="34"/>
        <v>2</v>
      </c>
      <c r="F78" s="7">
        <f t="shared" si="35"/>
        <v>427</v>
      </c>
      <c r="G78" s="7">
        <f t="shared" si="36"/>
        <v>7</v>
      </c>
      <c r="H78" s="24">
        <f t="shared" si="30"/>
        <v>7</v>
      </c>
      <c r="I78" s="22"/>
      <c r="J78">
        <f t="shared" si="37"/>
        <v>420</v>
      </c>
      <c r="K78" s="1">
        <f t="shared" si="38"/>
        <v>427</v>
      </c>
      <c r="L78">
        <f t="shared" si="39"/>
        <v>420</v>
      </c>
      <c r="M78" s="1">
        <f t="shared" si="40"/>
        <v>7</v>
      </c>
      <c r="O78">
        <f t="shared" si="41"/>
        <v>0</v>
      </c>
      <c r="P78">
        <f t="shared" si="42"/>
        <v>0</v>
      </c>
    </row>
    <row r="79" spans="1:16" ht="12.75">
      <c r="A79" s="5">
        <f t="shared" si="29"/>
        <v>72</v>
      </c>
      <c r="B79" s="5">
        <f t="shared" si="31"/>
        <v>86</v>
      </c>
      <c r="C79" s="5">
        <f t="shared" si="32"/>
        <v>3</v>
      </c>
      <c r="D79" s="5">
        <f t="shared" si="33"/>
        <v>2</v>
      </c>
      <c r="E79" s="6">
        <f t="shared" si="34"/>
        <v>3</v>
      </c>
      <c r="F79" s="7">
        <f t="shared" si="35"/>
        <v>433</v>
      </c>
      <c r="G79" s="7">
        <f t="shared" si="36"/>
        <v>13</v>
      </c>
      <c r="H79" s="24">
        <f t="shared" si="30"/>
        <v>7</v>
      </c>
      <c r="I79" s="22"/>
      <c r="J79">
        <f t="shared" si="37"/>
        <v>426</v>
      </c>
      <c r="K79" s="1">
        <f t="shared" si="38"/>
        <v>433</v>
      </c>
      <c r="L79">
        <f t="shared" si="39"/>
        <v>426</v>
      </c>
      <c r="M79" s="1">
        <f t="shared" si="40"/>
        <v>13</v>
      </c>
      <c r="O79">
        <f t="shared" si="41"/>
        <v>0</v>
      </c>
      <c r="P79">
        <f t="shared" si="42"/>
        <v>0</v>
      </c>
    </row>
    <row r="80" spans="1:16" ht="12.75">
      <c r="A80" s="5">
        <f t="shared" si="29"/>
        <v>73</v>
      </c>
      <c r="B80" s="5">
        <f t="shared" si="31"/>
        <v>87</v>
      </c>
      <c r="C80" s="5">
        <f t="shared" si="32"/>
        <v>4</v>
      </c>
      <c r="D80" s="5">
        <f t="shared" si="33"/>
        <v>3</v>
      </c>
      <c r="E80" s="6">
        <f t="shared" si="34"/>
        <v>4.5</v>
      </c>
      <c r="F80" s="7">
        <f t="shared" si="35"/>
        <v>439</v>
      </c>
      <c r="G80" s="7">
        <f t="shared" si="36"/>
        <v>19.5</v>
      </c>
      <c r="H80" s="24">
        <f t="shared" si="30"/>
        <v>7.5</v>
      </c>
      <c r="I80" s="22"/>
      <c r="J80">
        <f t="shared" si="37"/>
        <v>432</v>
      </c>
      <c r="K80" s="1">
        <f t="shared" si="38"/>
        <v>439</v>
      </c>
      <c r="L80">
        <f t="shared" si="39"/>
        <v>432</v>
      </c>
      <c r="M80" s="1">
        <f t="shared" si="40"/>
        <v>19.5</v>
      </c>
      <c r="O80">
        <f t="shared" si="41"/>
        <v>0</v>
      </c>
      <c r="P80">
        <f t="shared" si="42"/>
        <v>0</v>
      </c>
    </row>
    <row r="81" spans="1:16" ht="12.75">
      <c r="A81" s="5">
        <f t="shared" si="29"/>
        <v>74</v>
      </c>
      <c r="B81" s="5">
        <f t="shared" si="31"/>
        <v>89</v>
      </c>
      <c r="C81" s="5">
        <f t="shared" si="32"/>
        <v>0</v>
      </c>
      <c r="D81" s="5">
        <f t="shared" si="33"/>
        <v>5</v>
      </c>
      <c r="E81" s="6">
        <f t="shared" si="34"/>
        <v>0.5</v>
      </c>
      <c r="F81" s="7">
        <f t="shared" si="35"/>
        <v>445</v>
      </c>
      <c r="G81" s="7">
        <f t="shared" si="36"/>
        <v>25.5</v>
      </c>
      <c r="H81" s="24">
        <f t="shared" si="30"/>
        <v>7.5</v>
      </c>
      <c r="I81" s="22"/>
      <c r="J81">
        <f t="shared" si="37"/>
        <v>438</v>
      </c>
      <c r="K81" s="1">
        <f t="shared" si="38"/>
        <v>445</v>
      </c>
      <c r="L81">
        <f t="shared" si="39"/>
        <v>438</v>
      </c>
      <c r="M81" s="1">
        <f t="shared" si="40"/>
        <v>25.5</v>
      </c>
      <c r="O81">
        <f t="shared" si="41"/>
        <v>0</v>
      </c>
      <c r="P81">
        <f t="shared" si="42"/>
        <v>0</v>
      </c>
    </row>
    <row r="82" spans="1:16" ht="12.75">
      <c r="A82" s="5">
        <f aca="true" t="shared" si="43" ref="A82:A87">A81+1</f>
        <v>75</v>
      </c>
      <c r="B82" s="5">
        <f aca="true" t="shared" si="44" ref="B82:B87">INT(K82/$G$2)</f>
        <v>90</v>
      </c>
      <c r="C82" s="5">
        <f aca="true" t="shared" si="45" ref="C82:C87">K82-(B82*$G$2)</f>
        <v>1</v>
      </c>
      <c r="D82" s="5">
        <f aca="true" t="shared" si="46" ref="D82:D87">INT(M82/(60/$G$3))</f>
        <v>6</v>
      </c>
      <c r="E82" s="6">
        <f aca="true" t="shared" si="47" ref="E82:E87">(M82-(D82*$G$4))</f>
        <v>1.5</v>
      </c>
      <c r="F82" s="7">
        <f aca="true" t="shared" si="48" ref="F82:F87">(B82*$G$2)+C82</f>
        <v>451</v>
      </c>
      <c r="G82" s="7">
        <f aca="true" t="shared" si="49" ref="G82:G87">D82*(60/$G$3)+E82</f>
        <v>31.5</v>
      </c>
      <c r="H82" s="24">
        <f t="shared" si="30"/>
        <v>7.5</v>
      </c>
      <c r="I82" s="22"/>
      <c r="J82">
        <f aca="true" t="shared" si="50" ref="J82:J87">J81+$H$1</f>
        <v>444</v>
      </c>
      <c r="K82" s="1">
        <f aca="true" t="shared" si="51" ref="K82:K87">J82+INT((L82+H82)/60)</f>
        <v>451</v>
      </c>
      <c r="L82">
        <f aca="true" t="shared" si="52" ref="L82:L87">L81+$H$2</f>
        <v>444</v>
      </c>
      <c r="M82" s="1">
        <f aca="true" t="shared" si="53" ref="M82:M87">L82-(INT((L82+H82)/60))*60+(H82)</f>
        <v>31.5</v>
      </c>
      <c r="O82">
        <f aca="true" t="shared" si="54" ref="O82:O87">F82-K82</f>
        <v>0</v>
      </c>
      <c r="P82">
        <f aca="true" t="shared" si="55" ref="P82:P87">G82-M82</f>
        <v>0</v>
      </c>
    </row>
    <row r="83" spans="1:16" ht="12.75">
      <c r="A83" s="5">
        <f t="shared" si="43"/>
        <v>76</v>
      </c>
      <c r="B83" s="5">
        <f t="shared" si="44"/>
        <v>91</v>
      </c>
      <c r="C83" s="5">
        <f t="shared" si="45"/>
        <v>2</v>
      </c>
      <c r="D83" s="5">
        <f t="shared" si="46"/>
        <v>7</v>
      </c>
      <c r="E83" s="6">
        <f t="shared" si="47"/>
        <v>2.5</v>
      </c>
      <c r="F83" s="7">
        <f t="shared" si="48"/>
        <v>457</v>
      </c>
      <c r="G83" s="7">
        <f t="shared" si="49"/>
        <v>37.5</v>
      </c>
      <c r="H83" s="24">
        <f t="shared" si="30"/>
        <v>7.5</v>
      </c>
      <c r="I83" s="22"/>
      <c r="J83">
        <f t="shared" si="50"/>
        <v>450</v>
      </c>
      <c r="K83" s="1">
        <f t="shared" si="51"/>
        <v>457</v>
      </c>
      <c r="L83">
        <f t="shared" si="52"/>
        <v>450</v>
      </c>
      <c r="M83" s="1">
        <f t="shared" si="53"/>
        <v>37.5</v>
      </c>
      <c r="O83">
        <f t="shared" si="54"/>
        <v>0</v>
      </c>
      <c r="P83">
        <f t="shared" si="55"/>
        <v>0</v>
      </c>
    </row>
    <row r="84" spans="1:16" ht="12.75">
      <c r="A84" s="5">
        <f t="shared" si="43"/>
        <v>77</v>
      </c>
      <c r="B84" s="5">
        <f t="shared" si="44"/>
        <v>92</v>
      </c>
      <c r="C84" s="5">
        <f t="shared" si="45"/>
        <v>3</v>
      </c>
      <c r="D84" s="5">
        <f t="shared" si="46"/>
        <v>8</v>
      </c>
      <c r="E84" s="6">
        <f t="shared" si="47"/>
        <v>3.5</v>
      </c>
      <c r="F84" s="7">
        <f t="shared" si="48"/>
        <v>463</v>
      </c>
      <c r="G84" s="7">
        <f t="shared" si="49"/>
        <v>43.5</v>
      </c>
      <c r="H84" s="24">
        <f t="shared" si="30"/>
        <v>7.5</v>
      </c>
      <c r="I84" s="22"/>
      <c r="J84">
        <f t="shared" si="50"/>
        <v>456</v>
      </c>
      <c r="K84" s="1">
        <f t="shared" si="51"/>
        <v>463</v>
      </c>
      <c r="L84">
        <f t="shared" si="52"/>
        <v>456</v>
      </c>
      <c r="M84" s="1">
        <f t="shared" si="53"/>
        <v>43.5</v>
      </c>
      <c r="O84">
        <f t="shared" si="54"/>
        <v>0</v>
      </c>
      <c r="P84">
        <f t="shared" si="55"/>
        <v>0</v>
      </c>
    </row>
    <row r="85" spans="1:16" ht="12.75">
      <c r="A85" s="5">
        <f t="shared" si="43"/>
        <v>78</v>
      </c>
      <c r="B85" s="5">
        <f t="shared" si="44"/>
        <v>93</v>
      </c>
      <c r="C85" s="5">
        <f t="shared" si="45"/>
        <v>4</v>
      </c>
      <c r="D85" s="5">
        <f t="shared" si="46"/>
        <v>10</v>
      </c>
      <c r="E85" s="6">
        <f t="shared" si="47"/>
        <v>0</v>
      </c>
      <c r="F85" s="7">
        <f t="shared" si="48"/>
        <v>469</v>
      </c>
      <c r="G85" s="7">
        <f t="shared" si="49"/>
        <v>50</v>
      </c>
      <c r="H85" s="24">
        <f t="shared" si="30"/>
        <v>8</v>
      </c>
      <c r="I85" s="22"/>
      <c r="J85">
        <f t="shared" si="50"/>
        <v>462</v>
      </c>
      <c r="K85" s="1">
        <f t="shared" si="51"/>
        <v>469</v>
      </c>
      <c r="L85">
        <f t="shared" si="52"/>
        <v>462</v>
      </c>
      <c r="M85" s="1">
        <f t="shared" si="53"/>
        <v>50</v>
      </c>
      <c r="O85">
        <f t="shared" si="54"/>
        <v>0</v>
      </c>
      <c r="P85">
        <f t="shared" si="55"/>
        <v>0</v>
      </c>
    </row>
    <row r="86" spans="1:16" ht="12.75">
      <c r="A86" s="5">
        <f t="shared" si="43"/>
        <v>79</v>
      </c>
      <c r="B86" s="5">
        <f t="shared" si="44"/>
        <v>95</v>
      </c>
      <c r="C86" s="5">
        <f t="shared" si="45"/>
        <v>0</v>
      </c>
      <c r="D86" s="5">
        <f t="shared" si="46"/>
        <v>11</v>
      </c>
      <c r="E86" s="6">
        <f t="shared" si="47"/>
        <v>1</v>
      </c>
      <c r="F86" s="7">
        <f t="shared" si="48"/>
        <v>475</v>
      </c>
      <c r="G86" s="7">
        <f t="shared" si="49"/>
        <v>56</v>
      </c>
      <c r="H86" s="24">
        <f t="shared" si="30"/>
        <v>8</v>
      </c>
      <c r="I86" s="22"/>
      <c r="J86">
        <f t="shared" si="50"/>
        <v>468</v>
      </c>
      <c r="K86" s="1">
        <f t="shared" si="51"/>
        <v>475</v>
      </c>
      <c r="L86">
        <f t="shared" si="52"/>
        <v>468</v>
      </c>
      <c r="M86" s="1">
        <f t="shared" si="53"/>
        <v>56</v>
      </c>
      <c r="O86">
        <f t="shared" si="54"/>
        <v>0</v>
      </c>
      <c r="P86">
        <f t="shared" si="55"/>
        <v>0</v>
      </c>
    </row>
    <row r="87" spans="1:16" ht="12.75">
      <c r="A87" s="5">
        <f t="shared" si="43"/>
        <v>80</v>
      </c>
      <c r="B87" s="5">
        <f t="shared" si="44"/>
        <v>96</v>
      </c>
      <c r="C87" s="5">
        <f t="shared" si="45"/>
        <v>2</v>
      </c>
      <c r="D87" s="5">
        <f t="shared" si="46"/>
        <v>0</v>
      </c>
      <c r="E87" s="6">
        <f t="shared" si="47"/>
        <v>2</v>
      </c>
      <c r="F87" s="7">
        <f t="shared" si="48"/>
        <v>482</v>
      </c>
      <c r="G87" s="7">
        <f t="shared" si="49"/>
        <v>2</v>
      </c>
      <c r="H87" s="24">
        <f t="shared" si="30"/>
        <v>8</v>
      </c>
      <c r="I87" s="22"/>
      <c r="J87">
        <f t="shared" si="50"/>
        <v>474</v>
      </c>
      <c r="K87" s="1">
        <f t="shared" si="51"/>
        <v>482</v>
      </c>
      <c r="L87">
        <f t="shared" si="52"/>
        <v>474</v>
      </c>
      <c r="M87" s="1">
        <f t="shared" si="53"/>
        <v>2</v>
      </c>
      <c r="O87">
        <f t="shared" si="54"/>
        <v>0</v>
      </c>
      <c r="P87">
        <f t="shared" si="55"/>
        <v>0</v>
      </c>
    </row>
  </sheetData>
  <printOptions/>
  <pageMargins left="0.75" right="0.75" top="0.44" bottom="0.5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Gerard_Emonds</dc:creator>
  <cp:keywords/>
  <dc:description/>
  <cp:lastModifiedBy>Gerard</cp:lastModifiedBy>
  <cp:lastPrinted>2009-02-12T19:16:44Z</cp:lastPrinted>
  <dcterms:created xsi:type="dcterms:W3CDTF">2009-02-06T09:29:49Z</dcterms:created>
  <dcterms:modified xsi:type="dcterms:W3CDTF">2011-02-06T16:33:41Z</dcterms:modified>
  <cp:category/>
  <cp:version/>
  <cp:contentType/>
  <cp:contentStatus/>
</cp:coreProperties>
</file>